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Мифин долг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1" i="1" l="1"/>
  <c r="Q10" i="1"/>
  <c r="P9" i="1" l="1"/>
  <c r="P16" i="1" s="1"/>
  <c r="I9" i="1"/>
  <c r="H9" i="1"/>
  <c r="Q9" i="1" l="1"/>
  <c r="J9" i="1" l="1"/>
  <c r="K9" i="1"/>
  <c r="L9" i="1"/>
  <c r="M9" i="1"/>
  <c r="N9" i="1"/>
  <c r="O9" i="1"/>
  <c r="I16" i="1" l="1"/>
  <c r="I18" i="1" s="1"/>
  <c r="N16" i="1" l="1"/>
  <c r="H16" i="1"/>
  <c r="O16" i="1" l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<sst xmlns="http://schemas.openxmlformats.org/spreadsheetml/2006/main" count="55" uniqueCount="46">
  <si>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</si>
  <si>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</si>
  <si>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</si>
  <si>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</si>
  <si>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</si>
  <si>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</si>
  <si>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</si>
  <si>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</si>
  <si>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</si>
  <si>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</si>
  <si>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</si>
  <si>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</si>
  <si>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</si>
  <si>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</si>
  <si>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</si>
  <si>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</si>
  <si>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</si>
  <si>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</si>
  <si>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</si>
  <si>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</si>
  <si>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</si>
  <si>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</si>
  <si>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</si>
  <si>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</si>
  <si>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</si>
  <si>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</si>
  <si>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</si>
  <si>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</si>
  <si>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</si>
  <si>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</si>
  <si>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</si>
  <si>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Валюта (ед. изм.) (1/2/3)</t>
  </si>
  <si>
    <t>ежемесячно до 10 числа</t>
  </si>
  <si>
    <t>-</t>
  </si>
  <si>
    <t>1.2.</t>
  </si>
  <si>
    <t>1.1.</t>
  </si>
  <si>
    <t>Главный бухгалтер</t>
  </si>
  <si>
    <t>Т.В. Сигова</t>
  </si>
  <si>
    <t>договор №8 от 01.12.2020</t>
  </si>
  <si>
    <t>А.В. Артемьева</t>
  </si>
  <si>
    <t>договор №4 от 27.12.2021</t>
  </si>
  <si>
    <t>Сводная выписка из муниципальной долговой книги муниципального образования Лихославльский муниципальный округ Тверской области</t>
  </si>
  <si>
    <t>Заместитель Главы администрации, начальник Финансового управления</t>
  </si>
  <si>
    <t>Предельный объем обязательств по муниципальным гарантиям (п.1.4 решения от 17.03.2022 №10/96-1 "О внесении изменений в решение Думы Лихославльского муниципального округа Тверской области первого созыва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</si>
  <si>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Верхний предел муниципального долга на 01.01.2023г. (п.1.4 решения от 17.03.2022 №10/96-1 "О внесении изменений в решение Думы Лихославльского муниципального округа Тверской области первого созыва от 22.12.2021 №7/58-1 "О бюджете муниципального образования Лихославльский муниципальный округ Тверской области на 2022 год и плановый период 2023 и 2024 годов")</t>
  </si>
  <si>
    <t>по состоянию на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</si>
</sst>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4" fontId="7" fillId="0" borderId="2" xfId="0" applyNumberFormat="1" applyFont="1" applyFill="1" applyBorder="1" applyAlignment="1">
      <alignment vertical="center" wrapText="1"/>
    </xf>
    <xf numFmtId="166" fontId="10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A5" sqref="A5:Q5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41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31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30496400</v>
      </c>
      <c r="I9" s="18">
        <f>SUM(I10:I11)</f>
        <v>30496400</v>
      </c>
      <c r="J9" s="18">
        <f t="shared" ref="J9:O9" si="0">SUM(J10:J10)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>SUM(P10:P11)</f>
        <v>4929.5599999999995</v>
      </c>
      <c r="Q9" s="18">
        <f>SUM(Q10:Q11)</f>
        <v>19058.57</v>
      </c>
    </row>
    <row r="10" spans="1:17" s="7" customFormat="1" ht="69.75" customHeight="1" x14ac:dyDescent="0.25">
      <c r="A10" s="19" t="s">
        <v>35</v>
      </c>
      <c r="B10" s="43" t="s">
        <v>38</v>
      </c>
      <c r="C10" s="44"/>
      <c r="D10" s="20">
        <v>1</v>
      </c>
      <c r="E10" s="37">
        <v>44166</v>
      </c>
      <c r="F10" s="22">
        <v>44918</v>
      </c>
      <c r="G10" s="23" t="s">
        <v>32</v>
      </c>
      <c r="H10" s="18">
        <v>12835000</v>
      </c>
      <c r="I10" s="18">
        <v>12835000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8">
        <f>1090.1+984.6</f>
        <v>2074.6999999999998</v>
      </c>
      <c r="Q10" s="38">
        <f>13887.07+P10</f>
        <v>15961.77</v>
      </c>
    </row>
    <row r="11" spans="1:17" s="7" customFormat="1" ht="69.75" customHeight="1" x14ac:dyDescent="0.25">
      <c r="A11" s="19" t="s">
        <v>34</v>
      </c>
      <c r="B11" s="43" t="s">
        <v>40</v>
      </c>
      <c r="C11" s="44"/>
      <c r="D11" s="20">
        <v>1</v>
      </c>
      <c r="E11" s="37">
        <v>44557</v>
      </c>
      <c r="F11" s="22">
        <v>45285</v>
      </c>
      <c r="G11" s="23" t="s">
        <v>32</v>
      </c>
      <c r="H11" s="18">
        <v>17661400</v>
      </c>
      <c r="I11" s="18">
        <v>17661400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8">
        <f>1500.01+1354.85</f>
        <v>2854.8599999999997</v>
      </c>
      <c r="Q11" s="38">
        <f>241.94+P11</f>
        <v>3096.7999999999997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104.25" customHeight="1" x14ac:dyDescent="0.25">
      <c r="A15" s="13"/>
      <c r="B15" s="52" t="s">
        <v>43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33</v>
      </c>
      <c r="L15" s="33" t="s">
        <v>33</v>
      </c>
      <c r="M15" s="33" t="s">
        <v>33</v>
      </c>
      <c r="N15" s="33" t="s">
        <v>33</v>
      </c>
      <c r="O15" s="33" t="s">
        <v>33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30496400</v>
      </c>
      <c r="I16" s="25">
        <f>I9+I12</f>
        <v>30496400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4929.5599999999995</v>
      </c>
      <c r="Q16" s="31">
        <f>Q12+Q9</f>
        <v>19058.57</v>
      </c>
    </row>
    <row r="17" spans="1:19" s="7" customFormat="1" ht="87" customHeight="1" x14ac:dyDescent="0.25">
      <c r="A17" s="15"/>
      <c r="B17" s="40" t="s">
        <v>44</v>
      </c>
      <c r="C17" s="41"/>
      <c r="D17" s="41"/>
      <c r="E17" s="41"/>
      <c r="F17" s="41"/>
      <c r="G17" s="41"/>
      <c r="H17" s="41"/>
      <c r="I17" s="42">
        <v>17661400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33</v>
      </c>
      <c r="Q17" s="33" t="s">
        <v>33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-12835000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30" customHeight="1" x14ac:dyDescent="0.25">
      <c r="A21" s="4"/>
      <c r="B21" s="47" t="s">
        <v>42</v>
      </c>
      <c r="C21" s="47"/>
      <c r="D21" s="47"/>
      <c r="E21" s="47"/>
      <c r="F21" s="47"/>
      <c r="G21" s="47"/>
      <c r="N21" s="3" t="s">
        <v>39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36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2022-04-04T09:38:42Z</cp:lastPrinted>
  <dcterms:created xsi:type="dcterms:W3CDTF">2009-10-03T16:38:36Z</dcterms:created>
  <dcterms:modified xsi:type="dcterms:W3CDTF">2022-04-04T09:39:15Z</dcterms:modified>
</cp:coreProperties>
</file>