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+\D\Отчеты\Мифин долг\"/>
    </mc:Choice>
  </mc:AlternateContent>
  <bookViews>
    <workbookView xWindow="360" yWindow="105" windowWidth="15480" windowHeight="9690"/>
  </bookViews>
  <sheets>
    <sheet name="Выписка" sheetId="1" r:id="rId1"/>
  </sheets>
  <calcPr calcId="152511"/>
</workbook>
</file>

<file path=xl/calcChain.xml><?xml version="1.0" encoding="utf-8"?>
<calcChain xmlns="http://schemas.openxmlformats.org/spreadsheetml/2006/main">
  <c r="P11" i="1" l="1"/>
  <c r="P10" i="1"/>
  <c r="Q11" i="1" l="1"/>
  <c r="Q10" i="1"/>
  <c r="P9" i="1" l="1"/>
  <c r="P16" i="1" s="1"/>
  <c r="I9" i="1"/>
  <c r="H9" i="1"/>
  <c r="Q9" i="1" l="1"/>
  <c r="J9" i="1" l="1"/>
  <c r="K9" i="1"/>
  <c r="L9" i="1"/>
  <c r="M9" i="1"/>
  <c r="N9" i="1"/>
  <c r="O9" i="1"/>
  <c r="I16" i="1" l="1"/>
  <c r="I18" i="1" s="1"/>
  <c r="N16" i="1" l="1"/>
  <c r="H16" i="1"/>
  <c r="O16" i="1" l="1"/>
  <c r="Q16" i="1" l="1"/>
</calcChain>
</file>

<file path=xl/sharedStrings.xml><?xml version="1.0" encoding="utf-8"?>
<sst xmlns="http://schemas.openxmlformats.org/spreadsheetml/2006/main" count="55" uniqueCount="46">
  <si>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</si>
  <si>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</si>
  <si>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</si>
  <si>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</si>
  <si>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</si>
  <si>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</si>
  <si>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</si>
  <si>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</si>
  <si>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</si>
  <si>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</si>
  <si>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</si>
  <si>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</si>
  <si>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</si>
  <si>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</si>
  <si>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</si>
  <si>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</si>
  <si>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</si>
  <si>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</si>
  <si>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</si>
  <si>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</si>
  <si>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</si>
  <si>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</si>
  <si>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</si>
  <si>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</si>
  <si>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</si>
  <si>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</si>
  <si>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</si>
  <si>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</si>
  <si>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</si>
  <si>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</si>
  <si>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</si>
  <si>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Валюта (ед. изм.) (1/2/3)</t>
  </si>
  <si>
    <t>ежемесячно до 10 числа</t>
  </si>
  <si>
    <t>-</t>
  </si>
  <si>
    <t>1.2.</t>
  </si>
  <si>
    <t>1.1.</t>
  </si>
  <si>
    <t>Главный бухгалтер</t>
  </si>
  <si>
    <t>Т.В. Сигова</t>
  </si>
  <si>
    <t>договор №8 от 01.12.2020</t>
  </si>
  <si>
    <t>А.В. Артемьева</t>
  </si>
  <si>
    <t>договор №4 от 27.12.2021</t>
  </si>
  <si>
    <t>Сводная выписка из муниципальной долговой книги муниципального образования Лихославльский муниципальный округ Тверской области</t>
  </si>
  <si>
    <t>Заместитель Главы администрации, начальник Финансового управления</t>
  </si>
  <si>
    <t>Предельный объем обязательств по муниципальным гарантиям (п.1.4 решения от 17.03.2022 №10/96-1 "О внесении изменений в решение Думы Лихославльского муниципального округа Тверской области первого созыва от 22.12.2021 №7/58-1 "О бюджете муниципального образования Лихославльский муниципальный округ Тверской области на 2022 год и плановый период 2023 и 2024 годов")</t>
  </si>
  <si>
    <t>Верхний предел муниципального долга на 01.01.2023г. (п.1.4 решения от 17.03.2022 №10/96-1 "О внесении изменений в решение Думы Лихославльского муниципального округа Тверской области первого созыва от 22.12.2021 №7/58-1 "О бюджете муниципального образования Лихославльский муниципальный округ Тверской области на 2022 год и плановый период 2023 и 2024 годов")</t>
  </si>
  <si>
    <t>по состоянию на 01 апреля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</si>
</sst>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#,##0.00_ ;\-#,##0.00\ "/>
    <numFmt numFmtId="167" formatCode="#,##0.00_р_.;[Red]#,##0.00_р_.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9" fillId="0" borderId="0" xfId="0" applyFont="1"/>
    <xf numFmtId="166" fontId="6" fillId="0" borderId="1" xfId="0" applyNumberFormat="1" applyFont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6" fontId="6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7" fontId="6" fillId="0" borderId="2" xfId="0" applyNumberFormat="1" applyFont="1" applyBorder="1" applyAlignment="1">
      <alignment horizontal="right" vertical="center" wrapText="1"/>
    </xf>
    <xf numFmtId="14" fontId="7" fillId="0" borderId="2" xfId="0" applyNumberFormat="1" applyFont="1" applyFill="1" applyBorder="1" applyAlignment="1">
      <alignment vertical="center" wrapText="1"/>
    </xf>
    <xf numFmtId="166" fontId="10" fillId="0" borderId="2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topLeftCell="A4" zoomScale="60" zoomScaleNormal="60" workbookViewId="0">
      <pane xSplit="6" ySplit="5" topLeftCell="G9" activePane="bottomRight" state="frozen"/>
      <selection activeCell="A4" sqref="A4"/>
      <selection pane="topRight" activeCell="G4" sqref="G4"/>
      <selection pane="bottomLeft" activeCell="A9" sqref="A9"/>
      <selection pane="bottomRight" activeCell="A5" sqref="A5:Q5"/>
    </sheetView>
  </sheetViews>
  <sheetFormatPr defaultRowHeight="18.75" x14ac:dyDescent="0.3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8.85546875" style="1" customWidth="1"/>
    <col min="7" max="7" width="18.42578125" style="1" customWidth="1"/>
    <col min="8" max="8" width="22.85546875" style="1" customWidth="1"/>
    <col min="9" max="9" width="22.5703125" style="1" customWidth="1"/>
    <col min="10" max="10" width="10.85546875" style="1" customWidth="1"/>
    <col min="11" max="11" width="14.7109375" style="1" customWidth="1"/>
    <col min="12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8" width="18.42578125" style="1" customWidth="1"/>
    <col min="19" max="16384" width="9.140625" style="1"/>
  </cols>
  <sheetData>
    <row r="1" spans="1:17" ht="18.75" customHeight="1" x14ac:dyDescent="0.3">
      <c r="N1" s="58" t="s">
        <v>27</v>
      </c>
      <c r="O1" s="58"/>
      <c r="P1" s="58"/>
      <c r="Q1" s="58"/>
    </row>
    <row r="2" spans="1:17" ht="38.25" customHeight="1" x14ac:dyDescent="0.3">
      <c r="N2" s="59" t="s">
        <v>28</v>
      </c>
      <c r="O2" s="59"/>
      <c r="P2" s="59"/>
      <c r="Q2" s="59"/>
    </row>
    <row r="3" spans="1:17" s="24" customFormat="1" ht="26.25" x14ac:dyDescent="0.4">
      <c r="A3" s="60" t="s">
        <v>29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17" s="24" customFormat="1" ht="26.25" x14ac:dyDescent="0.4">
      <c r="A4" s="60" t="s">
        <v>41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1:17" s="24" customFormat="1" ht="27" thickBot="1" x14ac:dyDescent="0.45">
      <c r="A5" s="63" t="s">
        <v>45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5" customFormat="1" ht="47.25" customHeight="1" x14ac:dyDescent="0.25">
      <c r="A6" s="65" t="s">
        <v>3</v>
      </c>
      <c r="B6" s="61" t="s">
        <v>0</v>
      </c>
      <c r="C6" s="61"/>
      <c r="D6" s="61" t="s">
        <v>31</v>
      </c>
      <c r="E6" s="61" t="s">
        <v>1</v>
      </c>
      <c r="F6" s="61"/>
      <c r="G6" s="61"/>
      <c r="H6" s="61" t="s">
        <v>6</v>
      </c>
      <c r="I6" s="61" t="s">
        <v>30</v>
      </c>
      <c r="J6" s="61" t="s">
        <v>2</v>
      </c>
      <c r="K6" s="61"/>
      <c r="L6" s="61"/>
      <c r="M6" s="61"/>
      <c r="N6" s="61" t="s">
        <v>9</v>
      </c>
      <c r="O6" s="61"/>
      <c r="P6" s="61" t="s">
        <v>10</v>
      </c>
      <c r="Q6" s="64"/>
    </row>
    <row r="7" spans="1:17" s="5" customFormat="1" ht="66" customHeight="1" x14ac:dyDescent="0.25">
      <c r="A7" s="66"/>
      <c r="B7" s="62"/>
      <c r="C7" s="62"/>
      <c r="D7" s="62"/>
      <c r="E7" s="6" t="s">
        <v>4</v>
      </c>
      <c r="F7" s="6" t="s">
        <v>24</v>
      </c>
      <c r="G7" s="35" t="s">
        <v>5</v>
      </c>
      <c r="H7" s="62"/>
      <c r="I7" s="62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 x14ac:dyDescent="0.3">
      <c r="A8" s="8">
        <v>1</v>
      </c>
      <c r="B8" s="50">
        <v>2</v>
      </c>
      <c r="C8" s="50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 x14ac:dyDescent="0.25">
      <c r="A9" s="19" t="s">
        <v>22</v>
      </c>
      <c r="B9" s="48" t="s">
        <v>16</v>
      </c>
      <c r="C9" s="49"/>
      <c r="D9" s="20"/>
      <c r="E9" s="22"/>
      <c r="F9" s="22"/>
      <c r="G9" s="17"/>
      <c r="H9" s="18">
        <f>SUM(H10:H11)</f>
        <v>30496400</v>
      </c>
      <c r="I9" s="18">
        <f>SUM(I10:I11)</f>
        <v>30496400</v>
      </c>
      <c r="J9" s="18">
        <f t="shared" ref="J9:O9" si="0">SUM(J10:J10)</f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>SUM(P10:P11)</f>
        <v>4929.5599999999995</v>
      </c>
      <c r="Q9" s="18">
        <f>SUM(Q10:Q11)</f>
        <v>19058.57</v>
      </c>
    </row>
    <row r="10" spans="1:17" s="7" customFormat="1" ht="69.75" customHeight="1" x14ac:dyDescent="0.25">
      <c r="A10" s="19" t="s">
        <v>35</v>
      </c>
      <c r="B10" s="43" t="s">
        <v>38</v>
      </c>
      <c r="C10" s="44"/>
      <c r="D10" s="20">
        <v>1</v>
      </c>
      <c r="E10" s="37">
        <v>44166</v>
      </c>
      <c r="F10" s="22">
        <v>44918</v>
      </c>
      <c r="G10" s="23" t="s">
        <v>32</v>
      </c>
      <c r="H10" s="18">
        <v>12835000</v>
      </c>
      <c r="I10" s="18">
        <v>12835000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8">
        <f>1090.1+984.6</f>
        <v>2074.6999999999998</v>
      </c>
      <c r="Q10" s="38">
        <f>13887.07+P10</f>
        <v>15961.77</v>
      </c>
    </row>
    <row r="11" spans="1:17" s="7" customFormat="1" ht="69.75" customHeight="1" x14ac:dyDescent="0.25">
      <c r="A11" s="19" t="s">
        <v>34</v>
      </c>
      <c r="B11" s="43" t="s">
        <v>40</v>
      </c>
      <c r="C11" s="44"/>
      <c r="D11" s="20">
        <v>1</v>
      </c>
      <c r="E11" s="37">
        <v>44557</v>
      </c>
      <c r="F11" s="22">
        <v>45285</v>
      </c>
      <c r="G11" s="23" t="s">
        <v>32</v>
      </c>
      <c r="H11" s="18">
        <v>17661400</v>
      </c>
      <c r="I11" s="18">
        <v>17661400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8">
        <f>1500.01+1354.85</f>
        <v>2854.8599999999997</v>
      </c>
      <c r="Q11" s="38">
        <f>241.94+P11</f>
        <v>3096.7999999999997</v>
      </c>
    </row>
    <row r="12" spans="1:17" s="7" customFormat="1" ht="76.5" customHeight="1" x14ac:dyDescent="0.25">
      <c r="A12" s="19" t="s">
        <v>23</v>
      </c>
      <c r="B12" s="56" t="s">
        <v>17</v>
      </c>
      <c r="C12" s="57"/>
      <c r="D12" s="21"/>
      <c r="E12" s="21">
        <v>0</v>
      </c>
      <c r="F12" s="21">
        <v>0</v>
      </c>
      <c r="G12" s="14">
        <v>0</v>
      </c>
      <c r="H12" s="18">
        <v>0</v>
      </c>
      <c r="I12" s="36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8">
        <v>0</v>
      </c>
      <c r="Q12" s="28">
        <v>0</v>
      </c>
    </row>
    <row r="13" spans="1:17" s="7" customFormat="1" ht="38.25" customHeight="1" x14ac:dyDescent="0.25">
      <c r="A13" s="13" t="s">
        <v>18</v>
      </c>
      <c r="B13" s="43" t="s">
        <v>11</v>
      </c>
      <c r="C13" s="44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1">
        <v>0</v>
      </c>
      <c r="Q13" s="29">
        <v>0</v>
      </c>
    </row>
    <row r="14" spans="1:17" s="7" customFormat="1" ht="39" customHeight="1" x14ac:dyDescent="0.25">
      <c r="A14" s="13" t="s">
        <v>19</v>
      </c>
      <c r="B14" s="43" t="s">
        <v>20</v>
      </c>
      <c r="C14" s="44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1">
        <v>0</v>
      </c>
      <c r="Q14" s="31">
        <v>0</v>
      </c>
    </row>
    <row r="15" spans="1:17" s="7" customFormat="1" ht="104.25" customHeight="1" x14ac:dyDescent="0.25">
      <c r="A15" s="13"/>
      <c r="B15" s="52" t="s">
        <v>43</v>
      </c>
      <c r="C15" s="53"/>
      <c r="D15" s="53"/>
      <c r="E15" s="53"/>
      <c r="F15" s="53"/>
      <c r="G15" s="53"/>
      <c r="H15" s="54"/>
      <c r="I15" s="51">
        <v>0</v>
      </c>
      <c r="J15" s="51"/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>
        <v>0</v>
      </c>
      <c r="Q15" s="33">
        <v>0</v>
      </c>
    </row>
    <row r="16" spans="1:17" s="7" customFormat="1" ht="29.25" customHeight="1" x14ac:dyDescent="0.25">
      <c r="A16" s="13" t="s">
        <v>21</v>
      </c>
      <c r="B16" s="43" t="s">
        <v>12</v>
      </c>
      <c r="C16" s="44"/>
      <c r="D16" s="26"/>
      <c r="E16" s="26">
        <v>0</v>
      </c>
      <c r="F16" s="26">
        <v>0</v>
      </c>
      <c r="G16" s="27">
        <v>0</v>
      </c>
      <c r="H16" s="25">
        <f>H9+H12</f>
        <v>30496400</v>
      </c>
      <c r="I16" s="25">
        <f>I9+I12</f>
        <v>30496400</v>
      </c>
      <c r="J16" s="25">
        <v>0</v>
      </c>
      <c r="K16" s="25">
        <v>0</v>
      </c>
      <c r="L16" s="25">
        <v>0</v>
      </c>
      <c r="M16" s="25">
        <v>0</v>
      </c>
      <c r="N16" s="25">
        <f>N12+N9</f>
        <v>0</v>
      </c>
      <c r="O16" s="25">
        <f>O12+O9</f>
        <v>0</v>
      </c>
      <c r="P16" s="31">
        <f>P12+P9</f>
        <v>4929.5599999999995</v>
      </c>
      <c r="Q16" s="31">
        <f>Q12+Q9</f>
        <v>19058.57</v>
      </c>
    </row>
    <row r="17" spans="1:19" s="7" customFormat="1" ht="87" customHeight="1" x14ac:dyDescent="0.25">
      <c r="A17" s="15"/>
      <c r="B17" s="40" t="s">
        <v>44</v>
      </c>
      <c r="C17" s="41"/>
      <c r="D17" s="41"/>
      <c r="E17" s="41"/>
      <c r="F17" s="41"/>
      <c r="G17" s="41"/>
      <c r="H17" s="41"/>
      <c r="I17" s="42">
        <v>17661400</v>
      </c>
      <c r="J17" s="42"/>
      <c r="K17" s="32">
        <v>0</v>
      </c>
      <c r="L17" s="32">
        <v>0</v>
      </c>
      <c r="M17" s="32">
        <v>0</v>
      </c>
      <c r="N17" s="33">
        <v>0</v>
      </c>
      <c r="O17" s="33">
        <v>0</v>
      </c>
      <c r="P17" s="33" t="s">
        <v>33</v>
      </c>
      <c r="Q17" s="33" t="s">
        <v>33</v>
      </c>
    </row>
    <row r="18" spans="1:19" s="7" customFormat="1" ht="25.5" customHeight="1" x14ac:dyDescent="0.25">
      <c r="A18" s="15"/>
      <c r="B18" s="45" t="s">
        <v>13</v>
      </c>
      <c r="C18" s="46"/>
      <c r="D18" s="14"/>
      <c r="E18" s="14">
        <v>0</v>
      </c>
      <c r="F18" s="14">
        <v>0</v>
      </c>
      <c r="G18" s="14">
        <v>0</v>
      </c>
      <c r="H18" s="14">
        <v>0</v>
      </c>
      <c r="I18" s="34">
        <f>I17-I16</f>
        <v>-12835000</v>
      </c>
      <c r="J18" s="14">
        <v>0</v>
      </c>
      <c r="K18" s="14">
        <v>0</v>
      </c>
      <c r="L18" s="14">
        <v>0</v>
      </c>
      <c r="M18" s="14">
        <v>0</v>
      </c>
      <c r="N18" s="30">
        <v>0</v>
      </c>
      <c r="O18" s="30">
        <v>0</v>
      </c>
      <c r="P18" s="30">
        <v>0</v>
      </c>
      <c r="Q18" s="30">
        <v>0</v>
      </c>
    </row>
    <row r="19" spans="1:19" s="3" customFormat="1" x14ac:dyDescent="0.25">
      <c r="A19" s="4"/>
    </row>
    <row r="20" spans="1:19" s="3" customFormat="1" x14ac:dyDescent="0.25">
      <c r="A20" s="4"/>
    </row>
    <row r="21" spans="1:19" s="3" customFormat="1" ht="30" customHeight="1" x14ac:dyDescent="0.25">
      <c r="A21" s="4"/>
      <c r="B21" s="47" t="s">
        <v>42</v>
      </c>
      <c r="C21" s="47"/>
      <c r="D21" s="47"/>
      <c r="E21" s="47"/>
      <c r="F21" s="47"/>
      <c r="G21" s="47"/>
      <c r="N21" s="3" t="s">
        <v>39</v>
      </c>
    </row>
    <row r="22" spans="1:19" s="3" customFormat="1" ht="21.75" customHeight="1" x14ac:dyDescent="0.25">
      <c r="B22" s="16"/>
      <c r="C22" s="55"/>
      <c r="D22" s="55"/>
      <c r="E22" s="55"/>
      <c r="F22" s="55"/>
      <c r="G22" s="55"/>
      <c r="H22" s="16"/>
      <c r="I22" s="16"/>
      <c r="J22" s="16"/>
      <c r="K22" s="16"/>
      <c r="L22" s="39"/>
      <c r="M22" s="39"/>
      <c r="N22" s="11"/>
      <c r="O22" s="11"/>
      <c r="P22" s="11"/>
      <c r="Q22" s="11"/>
      <c r="R22" s="11"/>
      <c r="S22" s="11"/>
    </row>
    <row r="23" spans="1:19" s="3" customFormat="1" ht="37.5" customHeight="1" x14ac:dyDescent="0.25">
      <c r="A23" s="4"/>
      <c r="B23" s="47" t="s">
        <v>36</v>
      </c>
      <c r="C23" s="47"/>
      <c r="N23" s="3" t="s">
        <v>37</v>
      </c>
    </row>
    <row r="24" spans="1:19" s="3" customFormat="1" x14ac:dyDescent="0.25">
      <c r="A24" s="4"/>
    </row>
    <row r="25" spans="1:19" s="3" customFormat="1" x14ac:dyDescent="0.25">
      <c r="A25" s="4"/>
    </row>
    <row r="26" spans="1:19" s="3" customFormat="1" x14ac:dyDescent="0.25">
      <c r="A26" s="4"/>
    </row>
    <row r="27" spans="1:19" s="3" customFormat="1" x14ac:dyDescent="0.25">
      <c r="A27" s="4"/>
    </row>
    <row r="28" spans="1:19" s="3" customFormat="1" x14ac:dyDescent="0.25">
      <c r="A28" s="4"/>
    </row>
    <row r="29" spans="1:19" s="3" customFormat="1" x14ac:dyDescent="0.25">
      <c r="A29" s="4"/>
    </row>
    <row r="30" spans="1:19" s="3" customFormat="1" x14ac:dyDescent="0.25">
      <c r="A30" s="4"/>
    </row>
    <row r="31" spans="1:19" s="3" customFormat="1" x14ac:dyDescent="0.25">
      <c r="A31" s="4"/>
    </row>
  </sheetData>
  <mergeCells count="31"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E6:G6"/>
    <mergeCell ref="H6:H7"/>
    <mergeCell ref="B6:C7"/>
    <mergeCell ref="J6:M6"/>
    <mergeCell ref="I6:I7"/>
    <mergeCell ref="B9:C9"/>
    <mergeCell ref="B23:C23"/>
    <mergeCell ref="B8:C8"/>
    <mergeCell ref="I15:J15"/>
    <mergeCell ref="B15:H15"/>
    <mergeCell ref="C22:G22"/>
    <mergeCell ref="B12:C12"/>
    <mergeCell ref="B10:C10"/>
    <mergeCell ref="B11:C11"/>
    <mergeCell ref="L22:M22"/>
    <mergeCell ref="B17:H17"/>
    <mergeCell ref="I17:J17"/>
    <mergeCell ref="B13:C13"/>
    <mergeCell ref="B14:C14"/>
    <mergeCell ref="B16:C16"/>
    <mergeCell ref="B18:C18"/>
    <mergeCell ref="B21:G21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2022-04-04T09:38:42Z</cp:lastPrinted>
  <dcterms:created xsi:type="dcterms:W3CDTF">2009-10-03T16:38:36Z</dcterms:created>
  <dcterms:modified xsi:type="dcterms:W3CDTF">2022-04-04T09:39:15Z</dcterms:modified>
</cp:coreProperties>
</file>