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Q11" i="1" l="1"/>
  <c r="Q10" i="1"/>
  <c r="J9" i="1" l="1"/>
  <c r="K9" i="1"/>
  <c r="L9" i="1"/>
  <c r="M9" i="1"/>
  <c r="N9" i="1"/>
  <c r="O9" i="1"/>
  <c r="I9" i="1"/>
  <c r="H9" i="1"/>
  <c r="P9" i="1"/>
  <c r="Q9" i="1" l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<sst xmlns="http://schemas.openxmlformats.org/spreadsheetml/2006/main" count="55" uniqueCount="46">
  <si>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</si>
  <si>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</si>
  <si>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</si>
  <si>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</si>
  <si>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</si>
  <si>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</si>
  <si>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</si>
  <si>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</si>
  <si>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</si>
  <si>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</si>
  <si>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</si>
  <si>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</si>
  <si>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</si>
  <si>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</si>
  <si>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</si>
  <si>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</si>
  <si>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</si>
  <si>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</si>
  <si>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</si>
  <si>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</si>
  <si>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</si>
  <si>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</si>
  <si>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</si>
  <si>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</si>
  <si>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</si>
  <si>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</si>
  <si>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</si>
  <si>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</si>
  <si>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</si>
  <si>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</si>
  <si>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</si>
  <si>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</si>
  <si>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</si>
  <si>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</si>
  <si>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</si>
  <si>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1.2.</t>
  </si>
  <si>
    <t>1.1.</t>
  </si>
  <si>
    <t>договор №7 от 28.10.2019</t>
  </si>
  <si>
    <t>Главный бухгалтер</t>
  </si>
  <si>
    <t>Т.В. Сигова</t>
  </si>
  <si>
    <t>договор №8 от 01.12.2020</t>
  </si>
  <si>
    <t>Предельный объем обязательств по муниципальным гарантиям (ст.15 решения Собрания депутатов Лихославльского района от 25.12.2020 №95 "О бюджете Лихославльского муниципального района Тверской области на 2021 год и плановый период 2022 и 2023 годов"),  с учетом изменений, внесенных решением Собрания депутатов Лихославльского района от 10.08.2021 №139</t>
  </si>
  <si>
    <t>Верхний предел муниципального долга на 01.01.2022г. (ст.15 решения Собрания депутатов Лихославльского района от 25.12.2020 №95 "О бюджете Лихославльского муниципального района Тверской области на 2021 год и плановый период 2022 и 2023 годов"),  с учетом изменений, внесенных решением Собрания депутатов Лихославльского района от 10.08.2021 №139</t>
  </si>
  <si>
    <t>по состоянию на 01 октября 2021 года</t>
  </si>
  <si>
    <t>Зам. начальника финансового отдела администрации Лихославльского района</t>
  </si>
  <si>
    <t>Л.Н.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</si>
</sst>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80" zoomScaleNormal="80" workbookViewId="0">
      <pane xSplit="6" ySplit="5" topLeftCell="K10" activePane="bottomRight" state="frozen"/>
      <selection activeCell="A4" sqref="A4"/>
      <selection pane="topRight" activeCell="G4" sqref="G4"/>
      <selection pane="bottomLeft" activeCell="A9" sqref="A9"/>
      <selection pane="bottomRight" activeCell="N22" sqref="N22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40" t="s">
        <v>27</v>
      </c>
      <c r="O1" s="40"/>
      <c r="P1" s="40"/>
      <c r="Q1" s="40"/>
    </row>
    <row r="2" spans="1:17" ht="38.25" customHeight="1" x14ac:dyDescent="0.3">
      <c r="N2" s="41" t="s">
        <v>28</v>
      </c>
      <c r="O2" s="41"/>
      <c r="P2" s="41"/>
      <c r="Q2" s="41"/>
    </row>
    <row r="3" spans="1:17" s="24" customFormat="1" ht="26.25" x14ac:dyDescent="0.4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24" customFormat="1" ht="26.25" x14ac:dyDescent="0.4">
      <c r="A4" s="42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24" customFormat="1" ht="27" thickBot="1" x14ac:dyDescent="0.45">
      <c r="A5" s="45" t="s">
        <v>43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5" customFormat="1" ht="47.25" customHeight="1" x14ac:dyDescent="0.25">
      <c r="A6" s="47" t="s">
        <v>3</v>
      </c>
      <c r="B6" s="43" t="s">
        <v>0</v>
      </c>
      <c r="C6" s="43"/>
      <c r="D6" s="43" t="s">
        <v>32</v>
      </c>
      <c r="E6" s="43" t="s">
        <v>1</v>
      </c>
      <c r="F6" s="43"/>
      <c r="G6" s="43"/>
      <c r="H6" s="43" t="s">
        <v>6</v>
      </c>
      <c r="I6" s="43" t="s">
        <v>30</v>
      </c>
      <c r="J6" s="43" t="s">
        <v>2</v>
      </c>
      <c r="K6" s="43"/>
      <c r="L6" s="43"/>
      <c r="M6" s="43"/>
      <c r="N6" s="43" t="s">
        <v>9</v>
      </c>
      <c r="O6" s="43"/>
      <c r="P6" s="43" t="s">
        <v>10</v>
      </c>
      <c r="Q6" s="46"/>
    </row>
    <row r="7" spans="1:17" s="5" customFormat="1" ht="66" customHeight="1" x14ac:dyDescent="0.25">
      <c r="A7" s="48"/>
      <c r="B7" s="44"/>
      <c r="C7" s="44"/>
      <c r="D7" s="44"/>
      <c r="E7" s="6" t="s">
        <v>4</v>
      </c>
      <c r="F7" s="6" t="s">
        <v>24</v>
      </c>
      <c r="G7" s="35" t="s">
        <v>5</v>
      </c>
      <c r="H7" s="44"/>
      <c r="I7" s="44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2">
        <v>2</v>
      </c>
      <c r="C8" s="52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9" t="s">
        <v>16</v>
      </c>
      <c r="C9" s="50"/>
      <c r="D9" s="20"/>
      <c r="E9" s="22"/>
      <c r="F9" s="22"/>
      <c r="G9" s="17"/>
      <c r="H9" s="18">
        <f t="shared" ref="H9:Q9" si="0">SUM(H10:H11)</f>
        <v>34911800</v>
      </c>
      <c r="I9" s="18">
        <f t="shared" si="0"/>
        <v>34911800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23242.68</v>
      </c>
      <c r="Q9" s="18">
        <f t="shared" si="0"/>
        <v>50182.01</v>
      </c>
    </row>
    <row r="10" spans="1:17" s="7" customFormat="1" ht="69.75" customHeight="1" x14ac:dyDescent="0.25">
      <c r="A10" s="19" t="s">
        <v>36</v>
      </c>
      <c r="B10" s="60" t="s">
        <v>37</v>
      </c>
      <c r="C10" s="61"/>
      <c r="D10" s="20">
        <v>1</v>
      </c>
      <c r="E10" s="38">
        <v>43768</v>
      </c>
      <c r="F10" s="22">
        <v>44554</v>
      </c>
      <c r="G10" s="23" t="s">
        <v>33</v>
      </c>
      <c r="H10" s="18">
        <v>22076800</v>
      </c>
      <c r="I10" s="18">
        <v>22076800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9">
        <f>1875.02+1693.56+1875.02+1814.53+1875.02+1814.53+1875.02+1875.02</f>
        <v>14697.720000000001</v>
      </c>
      <c r="Q10" s="37">
        <f>25887.28+P10</f>
        <v>40585</v>
      </c>
    </row>
    <row r="11" spans="1:17" s="7" customFormat="1" ht="69.75" customHeight="1" x14ac:dyDescent="0.25">
      <c r="A11" s="19" t="s">
        <v>35</v>
      </c>
      <c r="B11" s="60" t="s">
        <v>40</v>
      </c>
      <c r="C11" s="61"/>
      <c r="D11" s="20">
        <v>1</v>
      </c>
      <c r="E11" s="38">
        <v>44166</v>
      </c>
      <c r="F11" s="22">
        <v>44918</v>
      </c>
      <c r="G11" s="23" t="s">
        <v>33</v>
      </c>
      <c r="H11" s="18">
        <v>12835000</v>
      </c>
      <c r="I11" s="18">
        <v>12835000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9">
        <f>1090.1+984.6+1090.1+1054.93+1090.1+1054.93+1090.1+1090.1</f>
        <v>8544.9600000000009</v>
      </c>
      <c r="Q11" s="39">
        <f>1052.05+P11</f>
        <v>9597.01</v>
      </c>
    </row>
    <row r="12" spans="1:17" s="7" customFormat="1" ht="76.5" customHeight="1" x14ac:dyDescent="0.25">
      <c r="A12" s="19" t="s">
        <v>23</v>
      </c>
      <c r="B12" s="58" t="s">
        <v>17</v>
      </c>
      <c r="C12" s="59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60" t="s">
        <v>11</v>
      </c>
      <c r="C13" s="61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60" t="s">
        <v>20</v>
      </c>
      <c r="C14" s="61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8" customHeight="1" x14ac:dyDescent="0.25">
      <c r="A15" s="13"/>
      <c r="B15" s="54" t="s">
        <v>41</v>
      </c>
      <c r="C15" s="55"/>
      <c r="D15" s="55"/>
      <c r="E15" s="55"/>
      <c r="F15" s="55"/>
      <c r="G15" s="55"/>
      <c r="H15" s="56"/>
      <c r="I15" s="53">
        <v>0</v>
      </c>
      <c r="J15" s="53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60" t="s">
        <v>12</v>
      </c>
      <c r="C16" s="61"/>
      <c r="D16" s="26"/>
      <c r="E16" s="26">
        <v>0</v>
      </c>
      <c r="F16" s="26">
        <v>0</v>
      </c>
      <c r="G16" s="27">
        <v>0</v>
      </c>
      <c r="H16" s="25">
        <f>H9+H12</f>
        <v>34911800</v>
      </c>
      <c r="I16" s="25">
        <f>I9+I12</f>
        <v>34911800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23242.68</v>
      </c>
      <c r="Q16" s="31">
        <f>Q12+Q9</f>
        <v>50182.01</v>
      </c>
    </row>
    <row r="17" spans="1:19" s="7" customFormat="1" ht="79.5" customHeight="1" x14ac:dyDescent="0.25">
      <c r="A17" s="15"/>
      <c r="B17" s="63" t="s">
        <v>42</v>
      </c>
      <c r="C17" s="64"/>
      <c r="D17" s="64"/>
      <c r="E17" s="64"/>
      <c r="F17" s="64"/>
      <c r="G17" s="64"/>
      <c r="H17" s="64"/>
      <c r="I17" s="65">
        <v>12835000</v>
      </c>
      <c r="J17" s="65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66" t="s">
        <v>13</v>
      </c>
      <c r="C18" s="67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-22076800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1" t="s">
        <v>44</v>
      </c>
      <c r="C21" s="51"/>
      <c r="D21" s="51"/>
      <c r="E21" s="51"/>
      <c r="F21" s="51"/>
      <c r="G21" s="51"/>
      <c r="N21" s="3" t="s">
        <v>45</v>
      </c>
    </row>
    <row r="22" spans="1:19" s="3" customFormat="1" ht="21.75" customHeight="1" x14ac:dyDescent="0.25">
      <c r="B22" s="16"/>
      <c r="C22" s="57"/>
      <c r="D22" s="57"/>
      <c r="E22" s="57"/>
      <c r="F22" s="57"/>
      <c r="G22" s="57"/>
      <c r="H22" s="16"/>
      <c r="I22" s="16"/>
      <c r="J22" s="16"/>
      <c r="K22" s="16"/>
      <c r="L22" s="62"/>
      <c r="M22" s="62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1" t="s">
        <v>38</v>
      </c>
      <c r="C23" s="51"/>
      <c r="N23" s="3" t="s">
        <v>39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2021-07-01T08:05:31Z</cp:lastPrinted>
  <dcterms:created xsi:type="dcterms:W3CDTF">2009-10-03T16:38:36Z</dcterms:created>
  <dcterms:modified xsi:type="dcterms:W3CDTF">2021-10-01T08:38:11Z</dcterms:modified>
</cp:coreProperties>
</file>