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1" i="8" l="1"/>
  <c r="W41" i="8"/>
  <c r="X39" i="8"/>
  <c r="W39" i="8"/>
  <c r="X31" i="8"/>
  <c r="W31" i="8"/>
  <c r="X28" i="8"/>
  <c r="W28" i="8"/>
  <c r="X22" i="8"/>
  <c r="W22" i="8"/>
  <c r="H39" i="8" l="1"/>
  <c r="G39" i="8"/>
  <c r="AE42" i="8" l="1"/>
  <c r="AD42" i="8"/>
  <c r="AE43" i="8" l="1"/>
  <c r="AD43" i="8"/>
  <c r="AE41" i="8"/>
  <c r="AD41" i="8"/>
  <c r="AE39" i="8"/>
  <c r="AD39" i="8"/>
  <c r="AE8" i="8"/>
  <c r="AD8" i="8"/>
  <c r="X30" i="8" l="1"/>
  <c r="W30" i="8"/>
  <c r="H11" i="8" l="1"/>
  <c r="G11" i="8"/>
  <c r="X36" i="8" l="1"/>
  <c r="W36" i="8"/>
  <c r="X14" i="8" l="1"/>
  <c r="W14" i="8"/>
  <c r="X17" i="8" l="1"/>
  <c r="W17" i="8"/>
  <c r="AE31" i="8" l="1"/>
  <c r="AD3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8" i="8" l="1"/>
  <c r="AE24" i="8"/>
  <c r="AE21" i="8"/>
  <c r="AE20" i="8"/>
  <c r="AE44" i="8"/>
  <c r="AD44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43" i="8"/>
  <c r="X40" i="8"/>
  <c r="X38" i="8"/>
  <c r="X37" i="8"/>
  <c r="X35" i="8"/>
  <c r="X34" i="8"/>
  <c r="X32" i="8"/>
  <c r="X29" i="8"/>
  <c r="X27" i="8"/>
  <c r="X26" i="8"/>
  <c r="X25" i="8"/>
  <c r="X24" i="8"/>
  <c r="X23" i="8"/>
  <c r="X21" i="8"/>
  <c r="X20" i="8"/>
  <c r="X16" i="8"/>
  <c r="X15" i="8"/>
  <c r="X13" i="8"/>
  <c r="X12" i="8"/>
  <c r="X11" i="8"/>
  <c r="X10" i="8"/>
  <c r="X9" i="8"/>
  <c r="X8" i="8"/>
  <c r="X7" i="8"/>
  <c r="X6" i="8"/>
  <c r="W43" i="8"/>
  <c r="W40" i="8"/>
  <c r="W38" i="8"/>
  <c r="W37" i="8"/>
  <c r="W35" i="8"/>
  <c r="W34" i="8"/>
  <c r="W33" i="8"/>
  <c r="W32" i="8"/>
  <c r="W29" i="8"/>
  <c r="W27" i="8"/>
  <c r="W26" i="8"/>
  <c r="W25" i="8"/>
  <c r="W24" i="8"/>
  <c r="W23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<sst xmlns="http://schemas.openxmlformats.org/spreadsheetml/2006/main" count="250" uniqueCount="82">
  <si>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</si>
  <si>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</si>
  <si>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</si>
  <si>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</si>
  <si>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</si>
  <si>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</si>
  <si>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</si>
  <si>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</si>
  <si>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</si>
  <si>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</si>
  <si>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</si>
  <si>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</si>
  <si>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</si>
  <si>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</si>
  <si>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</si>
  <si>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</si>
  <si>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</si>
  <si>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</si>
  <si>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</si>
  <si>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</si>
  <si>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</si>
  <si>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</si>
  <si>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</si>
  <si>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</si>
  <si>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</si>
  <si>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</si>
  <si>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</si>
  <si>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</si>
  <si>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</si>
  <si>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</si>
  <si>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</si>
  <si>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</si>
  <si>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</si>
  <si>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</si>
  <si>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</si>
  <si>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</si>
  <si>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</si>
  <si>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</si>
  <si>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</si>
  <si>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</si>
  <si>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</si>
  <si>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</si>
  <si>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</si>
  <si>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</si>
  <si>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</si>
  <si>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</si>
  <si>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</si>
  <si>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</si>
  <si>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</si>
  <si>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</si>
  <si>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</si>
  <si>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</si>
  <si>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</si>
  <si>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</si>
  <si>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</si>
  <si>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</si>
  <si>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</si>
  <si>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</si>
  <si>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</si>
  <si>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</si>
  <si>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</si>
  <si>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</si>
  <si>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</si>
  <si>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</si>
  <si>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</si>
  <si>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</si>
  <si>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</si>
  <si>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</si>
  <si>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</si>
  <si>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</si>
  <si>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</si>
  <si>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</si>
  <si>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</si>
  <si>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</si>
  <si>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</si>
  <si>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</si>
  <si>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</si>
  <si>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</si>
  <si>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</si>
  <si>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</si>
  <si>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МО "Лихославльский район"- по состоянию на  31.07.2020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</si>
  <si>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31.07.2020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</si>
</sst>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C1" sqref="C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5" t="s">
        <v>13</v>
      </c>
      <c r="AH1" s="25"/>
      <c r="AI1" s="25"/>
    </row>
    <row r="2" spans="1:35" x14ac:dyDescent="0.2">
      <c r="B2" s="26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29.25" customHeight="1" x14ac:dyDescent="0.2">
      <c r="A3" s="27" t="s">
        <v>0</v>
      </c>
      <c r="B3" s="28" t="s">
        <v>4</v>
      </c>
      <c r="C3" s="30" t="s">
        <v>5</v>
      </c>
      <c r="D3" s="30"/>
      <c r="E3" s="30"/>
      <c r="F3" s="30"/>
      <c r="G3" s="30"/>
      <c r="H3" s="30"/>
      <c r="I3" s="30"/>
      <c r="J3" s="30" t="s">
        <v>6</v>
      </c>
      <c r="K3" s="30"/>
      <c r="L3" s="30"/>
      <c r="M3" s="30"/>
      <c r="N3" s="30"/>
      <c r="O3" s="30"/>
      <c r="P3" s="30"/>
      <c r="Q3" s="30" t="s">
        <v>7</v>
      </c>
      <c r="R3" s="30"/>
      <c r="S3" s="30"/>
      <c r="T3" s="30"/>
      <c r="U3" s="30"/>
      <c r="V3" s="30"/>
      <c r="W3" s="30"/>
      <c r="X3" s="30"/>
      <c r="Y3" s="30"/>
      <c r="Z3" s="30" t="s">
        <v>8</v>
      </c>
      <c r="AA3" s="30"/>
      <c r="AB3" s="30"/>
      <c r="AC3" s="30"/>
      <c r="AD3" s="30"/>
      <c r="AE3" s="30"/>
      <c r="AF3" s="30"/>
      <c r="AG3" s="30" t="s">
        <v>11</v>
      </c>
      <c r="AH3" s="30"/>
      <c r="AI3" s="30"/>
    </row>
    <row r="4" spans="1:35" ht="114" customHeight="1" x14ac:dyDescent="0.2">
      <c r="A4" s="27"/>
      <c r="B4" s="29"/>
      <c r="C4" s="31" t="s">
        <v>67</v>
      </c>
      <c r="D4" s="31"/>
      <c r="E4" s="31" t="s">
        <v>75</v>
      </c>
      <c r="F4" s="31"/>
      <c r="G4" s="36" t="s">
        <v>58</v>
      </c>
      <c r="H4" s="36"/>
      <c r="I4" s="28" t="s">
        <v>12</v>
      </c>
      <c r="J4" s="31" t="s">
        <v>55</v>
      </c>
      <c r="K4" s="31"/>
      <c r="L4" s="38" t="s">
        <v>68</v>
      </c>
      <c r="M4" s="38"/>
      <c r="N4" s="31" t="s">
        <v>58</v>
      </c>
      <c r="O4" s="31"/>
      <c r="P4" s="32" t="s">
        <v>12</v>
      </c>
      <c r="Q4" s="31" t="s">
        <v>74</v>
      </c>
      <c r="R4" s="31"/>
      <c r="S4" s="31" t="s">
        <v>70</v>
      </c>
      <c r="T4" s="31"/>
      <c r="U4" s="31" t="s">
        <v>79</v>
      </c>
      <c r="V4" s="31"/>
      <c r="W4" s="31" t="s">
        <v>58</v>
      </c>
      <c r="X4" s="31"/>
      <c r="Y4" s="32" t="s">
        <v>12</v>
      </c>
      <c r="Z4" s="31" t="s">
        <v>77</v>
      </c>
      <c r="AA4" s="31"/>
      <c r="AB4" s="31" t="s">
        <v>78</v>
      </c>
      <c r="AC4" s="31"/>
      <c r="AD4" s="31" t="s">
        <v>58</v>
      </c>
      <c r="AE4" s="31"/>
      <c r="AF4" s="32" t="s">
        <v>12</v>
      </c>
      <c r="AG4" s="31" t="s">
        <v>56</v>
      </c>
      <c r="AH4" s="31"/>
      <c r="AI4" s="28" t="s">
        <v>12</v>
      </c>
    </row>
    <row r="5" spans="1:35" ht="28.5" x14ac:dyDescent="0.2">
      <c r="A5" s="17"/>
      <c r="B5" s="29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3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3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3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24</v>
      </c>
      <c r="D6" s="20">
        <v>49.99</v>
      </c>
      <c r="E6" s="16">
        <v>37.99</v>
      </c>
      <c r="F6" s="16">
        <v>48.99</v>
      </c>
      <c r="G6" s="16">
        <f t="shared" ref="G6:H45" si="0">(C6+E6)/2</f>
        <v>30.995000000000001</v>
      </c>
      <c r="H6" s="16">
        <f t="shared" si="0"/>
        <v>49.49</v>
      </c>
      <c r="I6" s="16">
        <v>100</v>
      </c>
      <c r="J6" s="16">
        <v>38</v>
      </c>
      <c r="K6" s="16">
        <v>67</v>
      </c>
      <c r="L6" s="16"/>
      <c r="M6" s="16"/>
      <c r="N6" s="16">
        <f>(J6+L6)/1</f>
        <v>38</v>
      </c>
      <c r="O6" s="16">
        <f>(K6+M6)/1</f>
        <v>67</v>
      </c>
      <c r="P6" s="16">
        <v>100</v>
      </c>
      <c r="Q6" s="16">
        <v>33</v>
      </c>
      <c r="R6" s="16">
        <v>50.5</v>
      </c>
      <c r="S6" s="16">
        <v>38</v>
      </c>
      <c r="T6" s="16">
        <v>56.5</v>
      </c>
      <c r="U6" s="16">
        <v>37.5</v>
      </c>
      <c r="V6" s="16">
        <v>55</v>
      </c>
      <c r="W6" s="16">
        <f t="shared" ref="W6:W17" si="1">(Q6+S6+U6)/3</f>
        <v>36.166666666666664</v>
      </c>
      <c r="X6" s="16">
        <f t="shared" ref="X6:X17" si="2">(R6+T6+V6)/3</f>
        <v>54</v>
      </c>
      <c r="Y6" s="16">
        <v>100</v>
      </c>
      <c r="Z6" s="16">
        <v>32.5</v>
      </c>
      <c r="AA6" s="16">
        <v>32.5</v>
      </c>
      <c r="AB6" s="16">
        <v>31</v>
      </c>
      <c r="AC6" s="16">
        <v>31</v>
      </c>
      <c r="AD6" s="16">
        <f t="shared" ref="AD6:AE42" si="3">(Z6+AB6)/2</f>
        <v>31.75</v>
      </c>
      <c r="AE6" s="16">
        <f t="shared" ref="AE6:AE16" si="4">(AA6+AC6)/2</f>
        <v>31.75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78.739999999999995</v>
      </c>
      <c r="D7" s="20">
        <v>124.99</v>
      </c>
      <c r="E7" s="16">
        <v>54.99</v>
      </c>
      <c r="F7" s="16">
        <v>133.32</v>
      </c>
      <c r="G7" s="16">
        <f t="shared" si="0"/>
        <v>66.864999999999995</v>
      </c>
      <c r="H7" s="16">
        <f t="shared" si="0"/>
        <v>129.155</v>
      </c>
      <c r="I7" s="16">
        <v>100</v>
      </c>
      <c r="J7" s="16">
        <v>78.89</v>
      </c>
      <c r="K7" s="16">
        <v>111.11</v>
      </c>
      <c r="L7" s="16"/>
      <c r="M7" s="16"/>
      <c r="N7" s="16">
        <f t="shared" ref="N7:N45" si="5">(J7+L7)/1</f>
        <v>78.89</v>
      </c>
      <c r="O7" s="16">
        <f t="shared" ref="O7:O45" si="6">(K7+M7)/1</f>
        <v>111.11</v>
      </c>
      <c r="P7" s="16">
        <v>100</v>
      </c>
      <c r="Q7" s="16">
        <v>70.59</v>
      </c>
      <c r="R7" s="16">
        <v>133.33000000000001</v>
      </c>
      <c r="S7" s="16">
        <v>82.22</v>
      </c>
      <c r="T7" s="16">
        <v>82.35</v>
      </c>
      <c r="U7" s="16">
        <v>112.5</v>
      </c>
      <c r="V7" s="16">
        <v>112.5</v>
      </c>
      <c r="W7" s="16">
        <f t="shared" si="1"/>
        <v>88.436666666666667</v>
      </c>
      <c r="X7" s="16">
        <f t="shared" si="2"/>
        <v>109.39333333333333</v>
      </c>
      <c r="Y7" s="16">
        <v>100</v>
      </c>
      <c r="Z7" s="16">
        <v>66.67</v>
      </c>
      <c r="AA7" s="16">
        <v>72.22</v>
      </c>
      <c r="AB7" s="16">
        <v>65</v>
      </c>
      <c r="AC7" s="16">
        <v>75</v>
      </c>
      <c r="AD7" s="16">
        <f t="shared" si="3"/>
        <v>65.835000000000008</v>
      </c>
      <c r="AE7" s="16">
        <f>(AA7+AC7)/2</f>
        <v>73.61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74.989999999999995</v>
      </c>
      <c r="D8" s="16">
        <v>108.63</v>
      </c>
      <c r="E8" s="16">
        <v>74.989999999999995</v>
      </c>
      <c r="F8" s="16">
        <v>138.88</v>
      </c>
      <c r="G8" s="16">
        <f t="shared" si="0"/>
        <v>74.989999999999995</v>
      </c>
      <c r="H8" s="16">
        <f t="shared" si="0"/>
        <v>123.755</v>
      </c>
      <c r="I8" s="16">
        <v>100</v>
      </c>
      <c r="J8" s="16">
        <v>93.33</v>
      </c>
      <c r="K8" s="16">
        <v>103.33</v>
      </c>
      <c r="L8" s="16"/>
      <c r="M8" s="16"/>
      <c r="N8" s="16">
        <f t="shared" si="5"/>
        <v>93.33</v>
      </c>
      <c r="O8" s="16">
        <f t="shared" si="6"/>
        <v>103.33</v>
      </c>
      <c r="P8" s="16">
        <v>100</v>
      </c>
      <c r="Q8" s="16">
        <v>94.44</v>
      </c>
      <c r="R8" s="16">
        <v>128.88999999999999</v>
      </c>
      <c r="S8" s="16">
        <v>107.78</v>
      </c>
      <c r="T8" s="16">
        <v>107.78</v>
      </c>
      <c r="U8" s="16">
        <v>106.25</v>
      </c>
      <c r="V8" s="16">
        <v>106.25</v>
      </c>
      <c r="W8" s="16">
        <f t="shared" si="1"/>
        <v>102.82333333333334</v>
      </c>
      <c r="X8" s="16">
        <f t="shared" si="2"/>
        <v>114.30666666666666</v>
      </c>
      <c r="Y8" s="16">
        <v>100</v>
      </c>
      <c r="Z8" s="16">
        <v>94.44</v>
      </c>
      <c r="AA8" s="16">
        <v>94.44</v>
      </c>
      <c r="AB8" s="16">
        <v>68</v>
      </c>
      <c r="AC8" s="16">
        <v>68</v>
      </c>
      <c r="AD8" s="16">
        <f t="shared" si="3"/>
        <v>81.22</v>
      </c>
      <c r="AE8" s="16">
        <f>(AA8+AC8)/2</f>
        <v>81.22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59.9</v>
      </c>
      <c r="D9" s="16">
        <v>298</v>
      </c>
      <c r="E9" s="16">
        <v>46.23</v>
      </c>
      <c r="F9" s="16">
        <v>224.98</v>
      </c>
      <c r="G9" s="16">
        <f t="shared" si="0"/>
        <v>53.064999999999998</v>
      </c>
      <c r="H9" s="16">
        <f t="shared" si="0"/>
        <v>261.49</v>
      </c>
      <c r="I9" s="16">
        <v>100</v>
      </c>
      <c r="J9" s="16">
        <v>45</v>
      </c>
      <c r="K9" s="16">
        <v>140</v>
      </c>
      <c r="L9" s="16"/>
      <c r="M9" s="16"/>
      <c r="N9" s="16">
        <f t="shared" si="5"/>
        <v>45</v>
      </c>
      <c r="O9" s="16">
        <f t="shared" si="6"/>
        <v>140</v>
      </c>
      <c r="P9" s="16">
        <v>100</v>
      </c>
      <c r="Q9" s="16">
        <v>49</v>
      </c>
      <c r="R9" s="16">
        <v>110</v>
      </c>
      <c r="S9" s="16">
        <v>58.89</v>
      </c>
      <c r="T9" s="16">
        <v>155</v>
      </c>
      <c r="U9" s="16">
        <v>50</v>
      </c>
      <c r="V9" s="16">
        <v>110</v>
      </c>
      <c r="W9" s="16">
        <f t="shared" si="1"/>
        <v>52.629999999999995</v>
      </c>
      <c r="X9" s="16">
        <f t="shared" si="2"/>
        <v>125</v>
      </c>
      <c r="Y9" s="16">
        <v>100</v>
      </c>
      <c r="Z9" s="16">
        <v>133.33000000000001</v>
      </c>
      <c r="AA9" s="16">
        <v>188.89</v>
      </c>
      <c r="AB9" s="16">
        <v>61.11</v>
      </c>
      <c r="AC9" s="16">
        <v>62.5</v>
      </c>
      <c r="AD9" s="16">
        <f t="shared" si="3"/>
        <v>97.22</v>
      </c>
      <c r="AE9" s="16">
        <f t="shared" si="3"/>
        <v>125.69499999999999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54.9</v>
      </c>
      <c r="D10" s="16">
        <v>129</v>
      </c>
      <c r="E10" s="16">
        <v>69.989999999999995</v>
      </c>
      <c r="F10" s="16">
        <v>109.99</v>
      </c>
      <c r="G10" s="16">
        <f t="shared" si="0"/>
        <v>62.444999999999993</v>
      </c>
      <c r="H10" s="16">
        <f t="shared" si="0"/>
        <v>119.495</v>
      </c>
      <c r="I10" s="16">
        <v>100</v>
      </c>
      <c r="J10" s="16">
        <v>90</v>
      </c>
      <c r="K10" s="16">
        <v>120</v>
      </c>
      <c r="L10" s="16"/>
      <c r="M10" s="16"/>
      <c r="N10" s="16">
        <f t="shared" si="5"/>
        <v>90</v>
      </c>
      <c r="O10" s="16">
        <f t="shared" si="6"/>
        <v>120</v>
      </c>
      <c r="P10" s="16">
        <v>100</v>
      </c>
      <c r="Q10" s="16">
        <v>88.89</v>
      </c>
      <c r="R10" s="16">
        <v>92</v>
      </c>
      <c r="S10" s="16">
        <v>105</v>
      </c>
      <c r="T10" s="16">
        <v>108</v>
      </c>
      <c r="U10" s="16">
        <v>80</v>
      </c>
      <c r="V10" s="16">
        <v>110</v>
      </c>
      <c r="W10" s="16">
        <f t="shared" si="1"/>
        <v>91.296666666666667</v>
      </c>
      <c r="X10" s="16">
        <f t="shared" si="2"/>
        <v>103.33333333333333</v>
      </c>
      <c r="Y10" s="16">
        <v>100</v>
      </c>
      <c r="Z10" s="16">
        <v>78</v>
      </c>
      <c r="AA10" s="16">
        <v>115</v>
      </c>
      <c r="AB10" s="16">
        <v>75</v>
      </c>
      <c r="AC10" s="16">
        <v>88</v>
      </c>
      <c r="AD10" s="16">
        <f t="shared" si="3"/>
        <v>76.5</v>
      </c>
      <c r="AE10" s="16">
        <f>(AA10+AC10)/2</f>
        <v>101.5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30</v>
      </c>
      <c r="D11" s="16">
        <v>30.99</v>
      </c>
      <c r="E11" s="16">
        <v>28.49</v>
      </c>
      <c r="F11" s="16">
        <v>44.99</v>
      </c>
      <c r="G11" s="16">
        <f t="shared" si="0"/>
        <v>29.244999999999997</v>
      </c>
      <c r="H11" s="16">
        <f t="shared" si="0"/>
        <v>37.99</v>
      </c>
      <c r="I11" s="16">
        <v>100</v>
      </c>
      <c r="J11" s="16">
        <v>46</v>
      </c>
      <c r="K11" s="16">
        <v>50</v>
      </c>
      <c r="L11" s="16"/>
      <c r="M11" s="16"/>
      <c r="N11" s="16">
        <f t="shared" si="5"/>
        <v>46</v>
      </c>
      <c r="O11" s="16">
        <f t="shared" si="6"/>
        <v>50</v>
      </c>
      <c r="P11" s="16">
        <v>100</v>
      </c>
      <c r="Q11" s="16">
        <v>36</v>
      </c>
      <c r="R11" s="16">
        <v>40</v>
      </c>
      <c r="S11" s="16">
        <v>45</v>
      </c>
      <c r="T11" s="16">
        <v>45</v>
      </c>
      <c r="U11" s="16">
        <v>38</v>
      </c>
      <c r="V11" s="16">
        <v>38</v>
      </c>
      <c r="W11" s="16">
        <f t="shared" si="1"/>
        <v>39.666666666666664</v>
      </c>
      <c r="X11" s="16">
        <f t="shared" si="2"/>
        <v>41</v>
      </c>
      <c r="Y11" s="16">
        <v>100</v>
      </c>
      <c r="Z11" s="16">
        <v>40</v>
      </c>
      <c r="AA11" s="16">
        <v>40</v>
      </c>
      <c r="AB11" s="16">
        <v>37</v>
      </c>
      <c r="AC11" s="16">
        <v>37</v>
      </c>
      <c r="AD11" s="16">
        <f t="shared" si="3"/>
        <v>38.5</v>
      </c>
      <c r="AE11" s="16">
        <f t="shared" si="3"/>
        <v>38.5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7.99</v>
      </c>
      <c r="D12" s="16">
        <v>14.39</v>
      </c>
      <c r="E12" s="16">
        <v>8.19</v>
      </c>
      <c r="F12" s="16">
        <v>15.49</v>
      </c>
      <c r="G12" s="16">
        <f t="shared" si="0"/>
        <v>8.09</v>
      </c>
      <c r="H12" s="16">
        <f t="shared" si="0"/>
        <v>14.940000000000001</v>
      </c>
      <c r="I12" s="16">
        <v>100</v>
      </c>
      <c r="J12" s="16">
        <v>16</v>
      </c>
      <c r="K12" s="16">
        <v>16</v>
      </c>
      <c r="L12" s="16"/>
      <c r="M12" s="16"/>
      <c r="N12" s="16">
        <f t="shared" si="5"/>
        <v>16</v>
      </c>
      <c r="O12" s="16">
        <f t="shared" si="6"/>
        <v>16</v>
      </c>
      <c r="P12" s="16">
        <v>100</v>
      </c>
      <c r="Q12" s="16">
        <v>18</v>
      </c>
      <c r="R12" s="16">
        <v>21</v>
      </c>
      <c r="S12" s="16">
        <v>15</v>
      </c>
      <c r="T12" s="16">
        <v>15</v>
      </c>
      <c r="U12" s="16">
        <v>25</v>
      </c>
      <c r="V12" s="16">
        <v>25</v>
      </c>
      <c r="W12" s="16">
        <f t="shared" si="1"/>
        <v>19.333333333333332</v>
      </c>
      <c r="X12" s="16">
        <f t="shared" si="2"/>
        <v>20.333333333333332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229</v>
      </c>
      <c r="D13" s="16">
        <v>309</v>
      </c>
      <c r="E13" s="16">
        <v>120.9</v>
      </c>
      <c r="F13" s="16">
        <v>419.9</v>
      </c>
      <c r="G13" s="16">
        <f t="shared" si="0"/>
        <v>174.95</v>
      </c>
      <c r="H13" s="16">
        <f t="shared" si="0"/>
        <v>364.45</v>
      </c>
      <c r="I13" s="16">
        <v>100</v>
      </c>
      <c r="J13" s="16">
        <v>480</v>
      </c>
      <c r="K13" s="16">
        <v>1520</v>
      </c>
      <c r="L13" s="16"/>
      <c r="M13" s="16"/>
      <c r="N13" s="16">
        <f t="shared" si="5"/>
        <v>480</v>
      </c>
      <c r="O13" s="16">
        <f t="shared" si="6"/>
        <v>1520</v>
      </c>
      <c r="P13" s="16">
        <v>100</v>
      </c>
      <c r="Q13" s="16">
        <v>460</v>
      </c>
      <c r="R13" s="16">
        <v>1040</v>
      </c>
      <c r="S13" s="16">
        <v>680</v>
      </c>
      <c r="T13" s="16">
        <v>1340</v>
      </c>
      <c r="U13" s="16">
        <v>300</v>
      </c>
      <c r="V13" s="16">
        <v>510</v>
      </c>
      <c r="W13" s="16">
        <f t="shared" si="1"/>
        <v>480</v>
      </c>
      <c r="X13" s="16">
        <f t="shared" si="2"/>
        <v>963.33333333333337</v>
      </c>
      <c r="Y13" s="16">
        <v>100</v>
      </c>
      <c r="Z13" s="16">
        <v>450</v>
      </c>
      <c r="AA13" s="16">
        <v>650</v>
      </c>
      <c r="AB13" s="16">
        <v>450</v>
      </c>
      <c r="AC13" s="16">
        <v>650</v>
      </c>
      <c r="AD13" s="16">
        <f t="shared" si="3"/>
        <v>450</v>
      </c>
      <c r="AE13" s="16">
        <f t="shared" si="4"/>
        <v>650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</v>
      </c>
      <c r="D14" s="16">
        <v>119</v>
      </c>
      <c r="E14" s="16">
        <v>29.99</v>
      </c>
      <c r="F14" s="16">
        <v>120.99</v>
      </c>
      <c r="G14" s="16">
        <f t="shared" si="0"/>
        <v>29.494999999999997</v>
      </c>
      <c r="H14" s="16">
        <f t="shared" si="0"/>
        <v>119.995</v>
      </c>
      <c r="I14" s="16">
        <v>100</v>
      </c>
      <c r="J14" s="16">
        <v>52</v>
      </c>
      <c r="K14" s="16">
        <v>52</v>
      </c>
      <c r="L14" s="16"/>
      <c r="M14" s="16"/>
      <c r="N14" s="16">
        <f t="shared" si="5"/>
        <v>52</v>
      </c>
      <c r="O14" s="16">
        <f t="shared" si="6"/>
        <v>52</v>
      </c>
      <c r="P14" s="16">
        <v>100</v>
      </c>
      <c r="Q14" s="16">
        <v>40</v>
      </c>
      <c r="R14" s="16">
        <v>40</v>
      </c>
      <c r="S14" s="16">
        <v>50</v>
      </c>
      <c r="T14" s="16">
        <v>50</v>
      </c>
      <c r="U14" s="16">
        <v>50</v>
      </c>
      <c r="V14" s="16">
        <v>65</v>
      </c>
      <c r="W14" s="16">
        <f t="shared" si="1"/>
        <v>46.666666666666664</v>
      </c>
      <c r="X14" s="16">
        <f t="shared" si="2"/>
        <v>51.666666666666664</v>
      </c>
      <c r="Y14" s="16">
        <v>100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99.67</v>
      </c>
      <c r="D15" s="16">
        <v>700</v>
      </c>
      <c r="E15" s="16">
        <v>179.98</v>
      </c>
      <c r="F15" s="16">
        <v>647.98</v>
      </c>
      <c r="G15" s="16">
        <f t="shared" si="0"/>
        <v>139.82499999999999</v>
      </c>
      <c r="H15" s="16">
        <f t="shared" si="0"/>
        <v>673.99</v>
      </c>
      <c r="I15" s="16">
        <v>100</v>
      </c>
      <c r="J15" s="16">
        <v>180</v>
      </c>
      <c r="K15" s="16">
        <v>420</v>
      </c>
      <c r="L15" s="16"/>
      <c r="M15" s="16"/>
      <c r="N15" s="16">
        <f t="shared" si="5"/>
        <v>180</v>
      </c>
      <c r="O15" s="16">
        <f t="shared" si="6"/>
        <v>420</v>
      </c>
      <c r="P15" s="16">
        <v>100</v>
      </c>
      <c r="Q15" s="16">
        <v>150</v>
      </c>
      <c r="R15" s="16">
        <v>432</v>
      </c>
      <c r="S15" s="16">
        <v>180</v>
      </c>
      <c r="T15" s="16">
        <v>340</v>
      </c>
      <c r="U15" s="16">
        <v>205</v>
      </c>
      <c r="V15" s="16">
        <v>355</v>
      </c>
      <c r="W15" s="16">
        <f t="shared" si="1"/>
        <v>178.33333333333334</v>
      </c>
      <c r="X15" s="16">
        <f t="shared" si="2"/>
        <v>375.66666666666669</v>
      </c>
      <c r="Y15" s="16">
        <v>100</v>
      </c>
      <c r="Z15" s="16">
        <v>220</v>
      </c>
      <c r="AA15" s="16">
        <v>360</v>
      </c>
      <c r="AB15" s="16">
        <v>195</v>
      </c>
      <c r="AC15" s="16">
        <v>195</v>
      </c>
      <c r="AD15" s="16">
        <f t="shared" si="3"/>
        <v>207.5</v>
      </c>
      <c r="AE15" s="16">
        <f t="shared" si="3"/>
        <v>277.5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271.43</v>
      </c>
      <c r="D16" s="16">
        <v>545.24</v>
      </c>
      <c r="E16" s="16">
        <v>257.11</v>
      </c>
      <c r="F16" s="16">
        <v>742.83</v>
      </c>
      <c r="G16" s="16">
        <f t="shared" si="0"/>
        <v>264.27</v>
      </c>
      <c r="H16" s="16">
        <f t="shared" si="0"/>
        <v>644.03500000000008</v>
      </c>
      <c r="I16" s="16">
        <v>100</v>
      </c>
      <c r="J16" s="16">
        <v>310</v>
      </c>
      <c r="K16" s="16">
        <v>540</v>
      </c>
      <c r="L16" s="16"/>
      <c r="M16" s="16"/>
      <c r="N16" s="16">
        <f t="shared" si="5"/>
        <v>310</v>
      </c>
      <c r="O16" s="16">
        <f t="shared" si="6"/>
        <v>540</v>
      </c>
      <c r="P16" s="16">
        <v>100</v>
      </c>
      <c r="Q16" s="16">
        <v>345</v>
      </c>
      <c r="R16" s="16">
        <v>484</v>
      </c>
      <c r="S16" s="16">
        <v>380</v>
      </c>
      <c r="T16" s="16">
        <v>485.71</v>
      </c>
      <c r="U16" s="16">
        <v>330</v>
      </c>
      <c r="V16" s="16">
        <v>450</v>
      </c>
      <c r="W16" s="16">
        <f t="shared" si="1"/>
        <v>351.66666666666669</v>
      </c>
      <c r="X16" s="16">
        <f t="shared" si="2"/>
        <v>473.23666666666668</v>
      </c>
      <c r="Y16" s="16">
        <v>100</v>
      </c>
      <c r="Z16" s="16">
        <v>315</v>
      </c>
      <c r="AA16" s="16">
        <v>400</v>
      </c>
      <c r="AB16" s="16">
        <v>411.11</v>
      </c>
      <c r="AC16" s="16">
        <v>411.11</v>
      </c>
      <c r="AD16" s="16">
        <f t="shared" si="3"/>
        <v>363.05500000000001</v>
      </c>
      <c r="AE16" s="16">
        <f t="shared" si="4"/>
        <v>405.55500000000001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403.33</v>
      </c>
      <c r="D17" s="16">
        <v>1196</v>
      </c>
      <c r="E17" s="16">
        <v>479.96</v>
      </c>
      <c r="F17" s="16">
        <v>1099.96</v>
      </c>
      <c r="G17" s="16">
        <f t="shared" si="0"/>
        <v>441.64499999999998</v>
      </c>
      <c r="H17" s="16">
        <f t="shared" si="0"/>
        <v>1147.98</v>
      </c>
      <c r="I17" s="16">
        <v>100</v>
      </c>
      <c r="J17" s="16">
        <v>805.56</v>
      </c>
      <c r="K17" s="16">
        <v>833.33</v>
      </c>
      <c r="L17" s="16"/>
      <c r="M17" s="16"/>
      <c r="N17" s="16">
        <f t="shared" si="5"/>
        <v>805.56</v>
      </c>
      <c r="O17" s="16">
        <f t="shared" si="6"/>
        <v>833.33</v>
      </c>
      <c r="P17" s="16">
        <v>100</v>
      </c>
      <c r="Q17" s="16">
        <v>464</v>
      </c>
      <c r="R17" s="16">
        <v>1050</v>
      </c>
      <c r="S17" s="16">
        <v>500</v>
      </c>
      <c r="T17" s="16">
        <v>580</v>
      </c>
      <c r="U17" s="16">
        <v>720</v>
      </c>
      <c r="V17" s="16">
        <v>720</v>
      </c>
      <c r="W17" s="16">
        <f t="shared" si="1"/>
        <v>561.33333333333337</v>
      </c>
      <c r="X17" s="16">
        <f t="shared" si="2"/>
        <v>783.33333333333337</v>
      </c>
      <c r="Y17" s="16">
        <v>100</v>
      </c>
      <c r="Z17" s="16">
        <v>690</v>
      </c>
      <c r="AA17" s="16">
        <v>780</v>
      </c>
      <c r="AB17" s="16">
        <v>0</v>
      </c>
      <c r="AC17" s="16">
        <v>0</v>
      </c>
      <c r="AD17" s="16">
        <f>Z17</f>
        <v>690</v>
      </c>
      <c r="AE17" s="16">
        <f>AA17</f>
        <v>780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765.38</v>
      </c>
      <c r="D18" s="16">
        <v>765.38</v>
      </c>
      <c r="E18" s="16">
        <v>0</v>
      </c>
      <c r="F18" s="16">
        <v>0</v>
      </c>
      <c r="G18" s="16">
        <v>765.38</v>
      </c>
      <c r="H18" s="16">
        <v>765.38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227</v>
      </c>
      <c r="D19" s="16">
        <v>249</v>
      </c>
      <c r="E19" s="16">
        <v>0</v>
      </c>
      <c r="F19" s="16">
        <v>0</v>
      </c>
      <c r="G19" s="16">
        <v>227</v>
      </c>
      <c r="H19" s="16">
        <v>249</v>
      </c>
      <c r="I19" s="16">
        <v>50</v>
      </c>
      <c r="J19" s="16">
        <v>0</v>
      </c>
      <c r="K19" s="16">
        <v>0</v>
      </c>
      <c r="L19" s="16"/>
      <c r="M19" s="16"/>
      <c r="N19" s="16">
        <f t="shared" si="5"/>
        <v>0</v>
      </c>
      <c r="O19" s="16">
        <f t="shared" si="6"/>
        <v>0</v>
      </c>
      <c r="P19" s="16">
        <v>0</v>
      </c>
      <c r="Q19" s="16">
        <v>250</v>
      </c>
      <c r="R19" s="16">
        <v>290</v>
      </c>
      <c r="S19" s="16">
        <v>0</v>
      </c>
      <c r="T19" s="16">
        <v>0</v>
      </c>
      <c r="U19" s="16">
        <v>0</v>
      </c>
      <c r="V19" s="16">
        <v>0</v>
      </c>
      <c r="W19" s="16">
        <v>250</v>
      </c>
      <c r="X19" s="16">
        <v>290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107</v>
      </c>
      <c r="D20" s="16">
        <v>214</v>
      </c>
      <c r="E20" s="16">
        <v>108.99</v>
      </c>
      <c r="F20" s="16">
        <v>159.99</v>
      </c>
      <c r="G20" s="16">
        <f t="shared" si="0"/>
        <v>107.995</v>
      </c>
      <c r="H20" s="16">
        <f t="shared" si="0"/>
        <v>186.995</v>
      </c>
      <c r="I20" s="16">
        <v>100</v>
      </c>
      <c r="J20" s="16">
        <v>165</v>
      </c>
      <c r="K20" s="16">
        <v>220</v>
      </c>
      <c r="L20" s="16"/>
      <c r="M20" s="16"/>
      <c r="N20" s="16">
        <f t="shared" si="5"/>
        <v>165</v>
      </c>
      <c r="O20" s="16">
        <f t="shared" si="6"/>
        <v>220</v>
      </c>
      <c r="P20" s="16">
        <v>100</v>
      </c>
      <c r="Q20" s="16">
        <v>137</v>
      </c>
      <c r="R20" s="16">
        <v>228</v>
      </c>
      <c r="S20" s="16">
        <v>125</v>
      </c>
      <c r="T20" s="16">
        <v>155</v>
      </c>
      <c r="U20" s="16">
        <v>140</v>
      </c>
      <c r="V20" s="16">
        <v>140</v>
      </c>
      <c r="W20" s="16">
        <f t="shared" ref="W20:W30" si="7">(Q20+S20+U20)/3</f>
        <v>134</v>
      </c>
      <c r="X20" s="16">
        <f t="shared" ref="X20:X30" si="8">(R20+T20+V20)/3</f>
        <v>174.33333333333334</v>
      </c>
      <c r="Y20" s="16">
        <v>100</v>
      </c>
      <c r="Z20" s="16">
        <v>195</v>
      </c>
      <c r="AA20" s="16">
        <v>210</v>
      </c>
      <c r="AB20" s="16">
        <v>125</v>
      </c>
      <c r="AC20" s="16">
        <v>125</v>
      </c>
      <c r="AD20" s="16">
        <f t="shared" si="3"/>
        <v>160</v>
      </c>
      <c r="AE20" s="16">
        <f t="shared" si="3"/>
        <v>167.5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129</v>
      </c>
      <c r="D21" s="16">
        <v>329</v>
      </c>
      <c r="E21" s="16">
        <v>158.32</v>
      </c>
      <c r="F21" s="16">
        <v>271.64999999999998</v>
      </c>
      <c r="G21" s="16">
        <f t="shared" si="0"/>
        <v>143.66</v>
      </c>
      <c r="H21" s="16">
        <f t="shared" si="0"/>
        <v>300.32499999999999</v>
      </c>
      <c r="I21" s="16">
        <v>100</v>
      </c>
      <c r="J21" s="16">
        <v>84</v>
      </c>
      <c r="K21" s="16">
        <v>310</v>
      </c>
      <c r="L21" s="16"/>
      <c r="M21" s="16"/>
      <c r="N21" s="16">
        <f t="shared" si="5"/>
        <v>84</v>
      </c>
      <c r="O21" s="16">
        <f t="shared" si="6"/>
        <v>310</v>
      </c>
      <c r="P21" s="16">
        <v>100</v>
      </c>
      <c r="Q21" s="16">
        <v>70</v>
      </c>
      <c r="R21" s="16">
        <v>463</v>
      </c>
      <c r="S21" s="16">
        <v>78</v>
      </c>
      <c r="T21" s="16">
        <v>140</v>
      </c>
      <c r="U21" s="16">
        <v>70</v>
      </c>
      <c r="V21" s="16">
        <v>600</v>
      </c>
      <c r="W21" s="16">
        <f t="shared" si="7"/>
        <v>72.666666666666671</v>
      </c>
      <c r="X21" s="16">
        <f t="shared" si="8"/>
        <v>401</v>
      </c>
      <c r="Y21" s="16">
        <v>100</v>
      </c>
      <c r="Z21" s="16">
        <v>90</v>
      </c>
      <c r="AA21" s="16">
        <v>350</v>
      </c>
      <c r="AB21" s="16">
        <v>65</v>
      </c>
      <c r="AC21" s="16">
        <v>145</v>
      </c>
      <c r="AD21" s="16">
        <f t="shared" si="3"/>
        <v>77.5</v>
      </c>
      <c r="AE21" s="16">
        <f t="shared" si="3"/>
        <v>247.5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446.67</v>
      </c>
      <c r="D22" s="16">
        <v>448</v>
      </c>
      <c r="E22" s="16">
        <v>319.95999999999998</v>
      </c>
      <c r="F22" s="16">
        <v>519.96</v>
      </c>
      <c r="G22" s="16">
        <f t="shared" si="0"/>
        <v>383.315</v>
      </c>
      <c r="H22" s="16">
        <f t="shared" si="0"/>
        <v>483.98</v>
      </c>
      <c r="I22" s="16">
        <v>100</v>
      </c>
      <c r="J22" s="16">
        <v>0</v>
      </c>
      <c r="K22" s="16">
        <v>0</v>
      </c>
      <c r="L22" s="16"/>
      <c r="M22" s="16"/>
      <c r="N22" s="16">
        <f t="shared" si="5"/>
        <v>0</v>
      </c>
      <c r="O22" s="16">
        <f t="shared" si="6"/>
        <v>0</v>
      </c>
      <c r="P22" s="16">
        <v>0</v>
      </c>
      <c r="Q22" s="16">
        <v>409</v>
      </c>
      <c r="R22" s="16">
        <v>409</v>
      </c>
      <c r="S22" s="16">
        <v>855</v>
      </c>
      <c r="T22" s="16">
        <v>855</v>
      </c>
      <c r="U22" s="16">
        <v>150</v>
      </c>
      <c r="V22" s="16">
        <v>400</v>
      </c>
      <c r="W22" s="16">
        <f t="shared" si="7"/>
        <v>471.33333333333331</v>
      </c>
      <c r="X22" s="16">
        <f t="shared" si="8"/>
        <v>554.66666666666663</v>
      </c>
      <c r="Y22" s="16">
        <v>100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209.9</v>
      </c>
      <c r="D23" s="16">
        <v>399</v>
      </c>
      <c r="E23" s="16">
        <v>129</v>
      </c>
      <c r="F23" s="16">
        <v>129</v>
      </c>
      <c r="G23" s="16">
        <f t="shared" si="0"/>
        <v>169.45</v>
      </c>
      <c r="H23" s="16">
        <f t="shared" si="0"/>
        <v>264</v>
      </c>
      <c r="I23" s="16">
        <v>100</v>
      </c>
      <c r="J23" s="16">
        <v>0</v>
      </c>
      <c r="K23" s="16">
        <v>0</v>
      </c>
      <c r="L23" s="16"/>
      <c r="M23" s="16"/>
      <c r="N23" s="16">
        <f t="shared" si="5"/>
        <v>0</v>
      </c>
      <c r="O23" s="16">
        <f t="shared" si="6"/>
        <v>0</v>
      </c>
      <c r="P23" s="16">
        <v>0</v>
      </c>
      <c r="Q23" s="16">
        <v>210</v>
      </c>
      <c r="R23" s="16">
        <v>210</v>
      </c>
      <c r="S23" s="16">
        <v>371.43</v>
      </c>
      <c r="T23" s="16">
        <v>371.43</v>
      </c>
      <c r="U23" s="16">
        <v>190</v>
      </c>
      <c r="V23" s="16">
        <v>190</v>
      </c>
      <c r="W23" s="16">
        <f t="shared" si="7"/>
        <v>257.14333333333337</v>
      </c>
      <c r="X23" s="16">
        <f t="shared" si="8"/>
        <v>257.14333333333337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21.4</v>
      </c>
      <c r="D24" s="16">
        <v>219.8</v>
      </c>
      <c r="E24" s="16">
        <v>62.19</v>
      </c>
      <c r="F24" s="16">
        <v>169.99</v>
      </c>
      <c r="G24" s="16">
        <f t="shared" si="0"/>
        <v>41.795000000000002</v>
      </c>
      <c r="H24" s="16">
        <f t="shared" si="0"/>
        <v>194.89500000000001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54</v>
      </c>
      <c r="R24" s="16">
        <v>164</v>
      </c>
      <c r="S24" s="16">
        <v>49</v>
      </c>
      <c r="T24" s="16">
        <v>139</v>
      </c>
      <c r="U24" s="16">
        <v>30</v>
      </c>
      <c r="V24" s="16">
        <v>105</v>
      </c>
      <c r="W24" s="16">
        <f t="shared" si="7"/>
        <v>44.333333333333336</v>
      </c>
      <c r="X24" s="16">
        <f t="shared" si="8"/>
        <v>136</v>
      </c>
      <c r="Y24" s="16">
        <v>100</v>
      </c>
      <c r="Z24" s="16">
        <v>35</v>
      </c>
      <c r="AA24" s="16">
        <v>160</v>
      </c>
      <c r="AB24" s="16">
        <v>35</v>
      </c>
      <c r="AC24" s="16">
        <v>85</v>
      </c>
      <c r="AD24" s="16">
        <f t="shared" si="3"/>
        <v>35</v>
      </c>
      <c r="AE24" s="16">
        <f t="shared" si="3"/>
        <v>122.5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45.6</v>
      </c>
      <c r="D25" s="16">
        <v>102.8</v>
      </c>
      <c r="E25" s="16">
        <v>39.36</v>
      </c>
      <c r="F25" s="16">
        <v>99.97</v>
      </c>
      <c r="G25" s="16">
        <f t="shared" si="0"/>
        <v>42.480000000000004</v>
      </c>
      <c r="H25" s="16">
        <f t="shared" si="0"/>
        <v>101.38499999999999</v>
      </c>
      <c r="I25" s="16">
        <v>100</v>
      </c>
      <c r="J25" s="16">
        <v>110</v>
      </c>
      <c r="K25" s="16">
        <v>116.67</v>
      </c>
      <c r="L25" s="16"/>
      <c r="M25" s="16"/>
      <c r="N25" s="16">
        <f t="shared" si="5"/>
        <v>110</v>
      </c>
      <c r="O25" s="16">
        <f t="shared" si="6"/>
        <v>116.67</v>
      </c>
      <c r="P25" s="16">
        <v>100</v>
      </c>
      <c r="Q25" s="16">
        <v>46.67</v>
      </c>
      <c r="R25" s="16">
        <v>71.430000000000007</v>
      </c>
      <c r="S25" s="16">
        <v>72.459999999999994</v>
      </c>
      <c r="T25" s="16">
        <v>72.459999999999994</v>
      </c>
      <c r="U25" s="16">
        <v>87.88</v>
      </c>
      <c r="V25" s="16">
        <v>87.88</v>
      </c>
      <c r="W25" s="16">
        <f t="shared" si="7"/>
        <v>69.00333333333333</v>
      </c>
      <c r="X25" s="16">
        <f t="shared" si="8"/>
        <v>77.256666666666661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20</v>
      </c>
      <c r="D26" s="16">
        <v>90</v>
      </c>
      <c r="E26" s="16">
        <v>21.52</v>
      </c>
      <c r="F26" s="16">
        <v>51.06</v>
      </c>
      <c r="G26" s="16">
        <f t="shared" si="0"/>
        <v>20.759999999999998</v>
      </c>
      <c r="H26" s="16">
        <f t="shared" si="0"/>
        <v>70.53</v>
      </c>
      <c r="I26" s="16">
        <v>100</v>
      </c>
      <c r="J26" s="16">
        <v>58.33</v>
      </c>
      <c r="K26" s="16">
        <v>58.33</v>
      </c>
      <c r="L26" s="16"/>
      <c r="M26" s="16"/>
      <c r="N26" s="16">
        <f t="shared" si="5"/>
        <v>58.33</v>
      </c>
      <c r="O26" s="16">
        <f t="shared" si="6"/>
        <v>58.33</v>
      </c>
      <c r="P26" s="16">
        <v>100</v>
      </c>
      <c r="Q26" s="16">
        <v>43.33</v>
      </c>
      <c r="R26" s="16">
        <v>52</v>
      </c>
      <c r="S26" s="16">
        <v>43.33</v>
      </c>
      <c r="T26" s="16">
        <v>43.33</v>
      </c>
      <c r="U26" s="16">
        <v>42.65</v>
      </c>
      <c r="V26" s="16">
        <v>42.65</v>
      </c>
      <c r="W26" s="16">
        <f t="shared" si="7"/>
        <v>43.103333333333332</v>
      </c>
      <c r="X26" s="16">
        <f t="shared" si="8"/>
        <v>45.993333333333332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39.6</v>
      </c>
      <c r="D27" s="16">
        <v>51.9</v>
      </c>
      <c r="E27" s="16">
        <v>48.32</v>
      </c>
      <c r="F27" s="16">
        <v>54.43</v>
      </c>
      <c r="G27" s="16">
        <f t="shared" si="0"/>
        <v>43.96</v>
      </c>
      <c r="H27" s="16">
        <f t="shared" si="0"/>
        <v>53.164999999999999</v>
      </c>
      <c r="I27" s="16">
        <v>100</v>
      </c>
      <c r="J27" s="16">
        <v>73.12</v>
      </c>
      <c r="K27" s="16">
        <v>93.55</v>
      </c>
      <c r="L27" s="16"/>
      <c r="M27" s="16"/>
      <c r="N27" s="16">
        <f t="shared" si="5"/>
        <v>73.12</v>
      </c>
      <c r="O27" s="16">
        <f t="shared" si="6"/>
        <v>93.55</v>
      </c>
      <c r="P27" s="16">
        <v>100</v>
      </c>
      <c r="Q27" s="16">
        <v>50</v>
      </c>
      <c r="R27" s="16">
        <v>78</v>
      </c>
      <c r="S27" s="16">
        <v>51</v>
      </c>
      <c r="T27" s="16">
        <v>71</v>
      </c>
      <c r="U27" s="16">
        <v>55</v>
      </c>
      <c r="V27" s="16">
        <v>70</v>
      </c>
      <c r="W27" s="16">
        <f t="shared" si="7"/>
        <v>52</v>
      </c>
      <c r="X27" s="16">
        <f t="shared" si="8"/>
        <v>73</v>
      </c>
      <c r="Y27" s="16">
        <v>100</v>
      </c>
      <c r="Z27" s="16">
        <v>53.33</v>
      </c>
      <c r="AA27" s="16">
        <v>72.22</v>
      </c>
      <c r="AB27" s="16">
        <v>46</v>
      </c>
      <c r="AC27" s="16">
        <v>46</v>
      </c>
      <c r="AD27" s="16">
        <f t="shared" si="3"/>
        <v>49.664999999999999</v>
      </c>
      <c r="AE27" s="16">
        <f t="shared" si="3"/>
        <v>59.11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294</v>
      </c>
      <c r="D28" s="16">
        <v>358</v>
      </c>
      <c r="E28" s="16">
        <v>227.45</v>
      </c>
      <c r="F28" s="16">
        <v>384.95</v>
      </c>
      <c r="G28" s="16">
        <f t="shared" si="0"/>
        <v>260.72500000000002</v>
      </c>
      <c r="H28" s="16">
        <f t="shared" si="0"/>
        <v>371.47500000000002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0</v>
      </c>
      <c r="T28" s="16">
        <v>0</v>
      </c>
      <c r="U28" s="16">
        <v>300</v>
      </c>
      <c r="V28" s="16">
        <v>300</v>
      </c>
      <c r="W28" s="16">
        <f>(Q28+U28)/2</f>
        <v>225</v>
      </c>
      <c r="X28" s="16">
        <f>(R28+V28)/2</f>
        <v>225</v>
      </c>
      <c r="Y28" s="16">
        <v>66.67</v>
      </c>
      <c r="Z28" s="16">
        <v>160</v>
      </c>
      <c r="AA28" s="16">
        <v>160</v>
      </c>
      <c r="AB28" s="16">
        <v>115</v>
      </c>
      <c r="AC28" s="16">
        <v>115</v>
      </c>
      <c r="AD28" s="16">
        <f t="shared" si="3"/>
        <v>137.5</v>
      </c>
      <c r="AE28" s="16">
        <f t="shared" si="3"/>
        <v>137.5</v>
      </c>
      <c r="AF28" s="16">
        <v>100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635</v>
      </c>
      <c r="D29" s="16">
        <v>822.5</v>
      </c>
      <c r="E29" s="16">
        <v>555.5</v>
      </c>
      <c r="F29" s="16">
        <v>944.39</v>
      </c>
      <c r="G29" s="16">
        <f t="shared" si="0"/>
        <v>595.25</v>
      </c>
      <c r="H29" s="16">
        <f t="shared" si="0"/>
        <v>883.44499999999994</v>
      </c>
      <c r="I29" s="16">
        <v>100</v>
      </c>
      <c r="J29" s="16">
        <v>837.84</v>
      </c>
      <c r="K29" s="16">
        <v>837.84</v>
      </c>
      <c r="L29" s="16"/>
      <c r="M29" s="16"/>
      <c r="N29" s="16">
        <f t="shared" si="5"/>
        <v>837.84</v>
      </c>
      <c r="O29" s="16">
        <f t="shared" si="6"/>
        <v>837.84</v>
      </c>
      <c r="P29" s="16">
        <v>100</v>
      </c>
      <c r="Q29" s="16">
        <v>638.89</v>
      </c>
      <c r="R29" s="16">
        <v>638.89</v>
      </c>
      <c r="S29" s="16">
        <v>625</v>
      </c>
      <c r="T29" s="16">
        <v>811.11</v>
      </c>
      <c r="U29" s="16">
        <v>360</v>
      </c>
      <c r="V29" s="16">
        <v>360</v>
      </c>
      <c r="W29" s="16">
        <f t="shared" si="7"/>
        <v>541.29666666666662</v>
      </c>
      <c r="X29" s="16">
        <f t="shared" si="8"/>
        <v>603.33333333333337</v>
      </c>
      <c r="Y29" s="16">
        <v>100</v>
      </c>
      <c r="Z29" s="16">
        <v>360</v>
      </c>
      <c r="AA29" s="16">
        <v>675</v>
      </c>
      <c r="AB29" s="16">
        <v>565</v>
      </c>
      <c r="AC29" s="16">
        <v>565</v>
      </c>
      <c r="AD29" s="16">
        <f t="shared" si="3"/>
        <v>462.5</v>
      </c>
      <c r="AE29" s="16">
        <f>(AA29+AC29)/2</f>
        <v>620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65</v>
      </c>
      <c r="D30" s="16">
        <v>69</v>
      </c>
      <c r="E30" s="16">
        <v>44.43</v>
      </c>
      <c r="F30" s="16">
        <v>70.540000000000006</v>
      </c>
      <c r="G30" s="16">
        <f t="shared" si="0"/>
        <v>54.715000000000003</v>
      </c>
      <c r="H30" s="16">
        <f t="shared" si="0"/>
        <v>69.77000000000001</v>
      </c>
      <c r="I30" s="16">
        <v>100</v>
      </c>
      <c r="J30" s="16">
        <v>92.47</v>
      </c>
      <c r="K30" s="16">
        <v>96.77</v>
      </c>
      <c r="L30" s="16"/>
      <c r="M30" s="16"/>
      <c r="N30" s="16">
        <f t="shared" si="5"/>
        <v>92.47</v>
      </c>
      <c r="O30" s="16">
        <f t="shared" si="6"/>
        <v>96.77</v>
      </c>
      <c r="P30" s="16">
        <v>100</v>
      </c>
      <c r="Q30" s="16">
        <v>76.34</v>
      </c>
      <c r="R30" s="16">
        <v>76.34</v>
      </c>
      <c r="S30" s="16">
        <v>79.569999999999993</v>
      </c>
      <c r="T30" s="16">
        <v>81.72</v>
      </c>
      <c r="U30" s="16">
        <v>65</v>
      </c>
      <c r="V30" s="16">
        <v>65</v>
      </c>
      <c r="W30" s="16">
        <f t="shared" si="7"/>
        <v>73.63666666666667</v>
      </c>
      <c r="X30" s="16">
        <f t="shared" si="8"/>
        <v>74.353333333333339</v>
      </c>
      <c r="Y30" s="16">
        <v>100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180</v>
      </c>
      <c r="D31" s="16">
        <v>246.67</v>
      </c>
      <c r="E31" s="16">
        <v>193.3</v>
      </c>
      <c r="F31" s="16">
        <v>253.3</v>
      </c>
      <c r="G31" s="16">
        <f t="shared" si="0"/>
        <v>186.65</v>
      </c>
      <c r="H31" s="16">
        <f t="shared" si="0"/>
        <v>249.98500000000001</v>
      </c>
      <c r="I31" s="16">
        <v>100</v>
      </c>
      <c r="J31" s="16">
        <v>293.33</v>
      </c>
      <c r="K31" s="16">
        <v>293.33</v>
      </c>
      <c r="L31" s="16"/>
      <c r="M31" s="16"/>
      <c r="N31" s="16">
        <f t="shared" si="5"/>
        <v>293.33</v>
      </c>
      <c r="O31" s="16">
        <f t="shared" si="6"/>
        <v>293.33</v>
      </c>
      <c r="P31" s="16">
        <v>100</v>
      </c>
      <c r="Q31" s="16">
        <v>322.22000000000003</v>
      </c>
      <c r="R31" s="16">
        <v>322.22000000000003</v>
      </c>
      <c r="S31" s="16">
        <v>0</v>
      </c>
      <c r="T31" s="16">
        <v>0</v>
      </c>
      <c r="U31" s="16">
        <v>160</v>
      </c>
      <c r="V31" s="16">
        <v>160</v>
      </c>
      <c r="W31" s="16">
        <f>(Q31+U31)/2</f>
        <v>241.11</v>
      </c>
      <c r="X31" s="16">
        <f>(R31+V31)/2</f>
        <v>241.11</v>
      </c>
      <c r="Y31" s="16">
        <v>66.67</v>
      </c>
      <c r="Z31" s="16">
        <v>170</v>
      </c>
      <c r="AA31" s="16">
        <v>187.5</v>
      </c>
      <c r="AB31" s="16">
        <v>112.5</v>
      </c>
      <c r="AC31" s="16">
        <v>112.5</v>
      </c>
      <c r="AD31" s="16">
        <f t="shared" si="3"/>
        <v>141.25</v>
      </c>
      <c r="AE31" s="16">
        <f>(AA31+AC31)/2</f>
        <v>150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399</v>
      </c>
      <c r="D32" s="16">
        <v>1299</v>
      </c>
      <c r="E32" s="16">
        <v>449.9</v>
      </c>
      <c r="F32" s="16">
        <v>674.9</v>
      </c>
      <c r="G32" s="16">
        <f t="shared" si="0"/>
        <v>424.45</v>
      </c>
      <c r="H32" s="16">
        <f t="shared" si="0"/>
        <v>986.95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477</v>
      </c>
      <c r="R32" s="16">
        <v>683</v>
      </c>
      <c r="S32" s="16">
        <v>365</v>
      </c>
      <c r="T32" s="16">
        <v>365</v>
      </c>
      <c r="U32" s="16">
        <v>300</v>
      </c>
      <c r="V32" s="16">
        <v>530</v>
      </c>
      <c r="W32" s="16">
        <f>(Q32+S32+U32)/3</f>
        <v>380.66666666666669</v>
      </c>
      <c r="X32" s="16">
        <f>(R32+T32+V32)/3</f>
        <v>526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9">(AA32+AC32)/2</f>
        <v>357.5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29.9</v>
      </c>
      <c r="D33" s="16">
        <v>32.9</v>
      </c>
      <c r="E33" s="16">
        <v>33.99</v>
      </c>
      <c r="F33" s="16">
        <v>64.989999999999995</v>
      </c>
      <c r="G33" s="16">
        <f t="shared" si="0"/>
        <v>31.945</v>
      </c>
      <c r="H33" s="16">
        <f t="shared" si="0"/>
        <v>48.944999999999993</v>
      </c>
      <c r="I33" s="16">
        <v>100</v>
      </c>
      <c r="J33" s="16">
        <v>35</v>
      </c>
      <c r="K33" s="16">
        <v>35</v>
      </c>
      <c r="L33" s="16"/>
      <c r="M33" s="16"/>
      <c r="N33" s="16">
        <f t="shared" si="5"/>
        <v>35</v>
      </c>
      <c r="O33" s="16">
        <f t="shared" si="6"/>
        <v>35</v>
      </c>
      <c r="P33" s="16">
        <v>100</v>
      </c>
      <c r="Q33" s="16">
        <v>26</v>
      </c>
      <c r="R33" s="16">
        <v>26</v>
      </c>
      <c r="S33" s="16">
        <v>30</v>
      </c>
      <c r="T33" s="16">
        <v>30</v>
      </c>
      <c r="U33" s="16">
        <v>30</v>
      </c>
      <c r="V33" s="16">
        <v>30</v>
      </c>
      <c r="W33" s="16">
        <f t="shared" ref="W33:W40" si="10">(Q33+S33+U33)/3</f>
        <v>28.666666666666668</v>
      </c>
      <c r="X33" s="16">
        <f t="shared" ref="X33" si="11">(R33+T33+V33)/3</f>
        <v>28.666666666666668</v>
      </c>
      <c r="Y33" s="16">
        <v>100</v>
      </c>
      <c r="Z33" s="16">
        <v>35</v>
      </c>
      <c r="AA33" s="16">
        <v>35</v>
      </c>
      <c r="AB33" s="16">
        <v>29</v>
      </c>
      <c r="AC33" s="16">
        <v>29</v>
      </c>
      <c r="AD33" s="16">
        <f t="shared" si="3"/>
        <v>32</v>
      </c>
      <c r="AE33" s="16">
        <f t="shared" ref="AE33:AE34" si="12">(AA33+AC33)/2</f>
        <v>32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26.9</v>
      </c>
      <c r="D34" s="16">
        <v>28.9</v>
      </c>
      <c r="E34" s="16">
        <v>25.99</v>
      </c>
      <c r="F34" s="16">
        <v>30.99</v>
      </c>
      <c r="G34" s="16">
        <f t="shared" si="0"/>
        <v>26.445</v>
      </c>
      <c r="H34" s="16">
        <f t="shared" si="0"/>
        <v>29.945</v>
      </c>
      <c r="I34" s="16">
        <v>100</v>
      </c>
      <c r="J34" s="16">
        <v>36</v>
      </c>
      <c r="K34" s="16">
        <v>36</v>
      </c>
      <c r="L34" s="16"/>
      <c r="M34" s="16"/>
      <c r="N34" s="16">
        <f t="shared" si="5"/>
        <v>36</v>
      </c>
      <c r="O34" s="16">
        <f t="shared" si="6"/>
        <v>36</v>
      </c>
      <c r="P34" s="16">
        <v>100</v>
      </c>
      <c r="Q34" s="16">
        <v>23</v>
      </c>
      <c r="R34" s="16">
        <v>23</v>
      </c>
      <c r="S34" s="16">
        <v>26</v>
      </c>
      <c r="T34" s="16">
        <v>26</v>
      </c>
      <c r="U34" s="16">
        <v>30</v>
      </c>
      <c r="V34" s="16">
        <v>30</v>
      </c>
      <c r="W34" s="16">
        <f t="shared" si="10"/>
        <v>26.333333333333332</v>
      </c>
      <c r="X34" s="16">
        <f t="shared" ref="X34:X41" si="13">(R34+T34+V34)/3</f>
        <v>26.333333333333332</v>
      </c>
      <c r="Y34" s="16">
        <v>100</v>
      </c>
      <c r="Z34" s="16">
        <v>38</v>
      </c>
      <c r="AA34" s="16">
        <v>38</v>
      </c>
      <c r="AB34" s="16">
        <v>25</v>
      </c>
      <c r="AC34" s="16">
        <v>25</v>
      </c>
      <c r="AD34" s="16">
        <f t="shared" si="3"/>
        <v>31.5</v>
      </c>
      <c r="AE34" s="16">
        <f t="shared" si="12"/>
        <v>31.5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26.9</v>
      </c>
      <c r="D35" s="16">
        <v>26.9</v>
      </c>
      <c r="E35" s="16">
        <v>26.99</v>
      </c>
      <c r="F35" s="16">
        <v>26.99</v>
      </c>
      <c r="G35" s="16">
        <f t="shared" si="0"/>
        <v>26.945</v>
      </c>
      <c r="H35" s="16">
        <f t="shared" si="0"/>
        <v>26.945</v>
      </c>
      <c r="I35" s="16">
        <v>100</v>
      </c>
      <c r="J35" s="16">
        <v>33</v>
      </c>
      <c r="K35" s="16">
        <v>33</v>
      </c>
      <c r="L35" s="16"/>
      <c r="M35" s="16"/>
      <c r="N35" s="16">
        <f t="shared" si="5"/>
        <v>33</v>
      </c>
      <c r="O35" s="16">
        <f t="shared" si="6"/>
        <v>33</v>
      </c>
      <c r="P35" s="16">
        <v>100</v>
      </c>
      <c r="Q35" s="16">
        <v>25</v>
      </c>
      <c r="R35" s="16">
        <v>25</v>
      </c>
      <c r="S35" s="16">
        <v>30</v>
      </c>
      <c r="T35" s="16">
        <v>30</v>
      </c>
      <c r="U35" s="16">
        <v>30</v>
      </c>
      <c r="V35" s="16">
        <v>30</v>
      </c>
      <c r="W35" s="16">
        <f t="shared" si="10"/>
        <v>28.333333333333332</v>
      </c>
      <c r="X35" s="16">
        <f t="shared" si="13"/>
        <v>28.333333333333332</v>
      </c>
      <c r="Y35" s="16">
        <v>100</v>
      </c>
      <c r="Z35" s="16">
        <v>30</v>
      </c>
      <c r="AA35" s="16">
        <v>35</v>
      </c>
      <c r="AB35" s="16">
        <v>25</v>
      </c>
      <c r="AC35" s="16">
        <v>25</v>
      </c>
      <c r="AD35" s="16">
        <f t="shared" si="3"/>
        <v>27.5</v>
      </c>
      <c r="AE35" s="16">
        <f t="shared" ref="AE35" si="14">(AA35+AC35)/2</f>
        <v>30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36.9</v>
      </c>
      <c r="D36" s="16">
        <v>36.9</v>
      </c>
      <c r="E36" s="16">
        <v>37.99</v>
      </c>
      <c r="F36" s="16">
        <v>37.99</v>
      </c>
      <c r="G36" s="16">
        <f t="shared" si="0"/>
        <v>37.445</v>
      </c>
      <c r="H36" s="16">
        <f t="shared" si="0"/>
        <v>37.445</v>
      </c>
      <c r="I36" s="16">
        <v>100</v>
      </c>
      <c r="J36" s="16">
        <v>40</v>
      </c>
      <c r="K36" s="16">
        <v>40</v>
      </c>
      <c r="L36" s="16"/>
      <c r="M36" s="16"/>
      <c r="N36" s="16">
        <f t="shared" si="5"/>
        <v>40</v>
      </c>
      <c r="O36" s="16">
        <f t="shared" si="6"/>
        <v>40</v>
      </c>
      <c r="P36" s="16">
        <v>100</v>
      </c>
      <c r="Q36" s="16">
        <v>65</v>
      </c>
      <c r="R36" s="16">
        <v>65</v>
      </c>
      <c r="S36" s="16">
        <v>36</v>
      </c>
      <c r="T36" s="16">
        <v>36</v>
      </c>
      <c r="U36" s="16">
        <v>50</v>
      </c>
      <c r="V36" s="16">
        <v>50</v>
      </c>
      <c r="W36" s="16">
        <f t="shared" si="10"/>
        <v>50.333333333333336</v>
      </c>
      <c r="X36" s="16">
        <f t="shared" si="13"/>
        <v>50.333333333333336</v>
      </c>
      <c r="Y36" s="16">
        <v>100</v>
      </c>
      <c r="Z36" s="16">
        <v>45</v>
      </c>
      <c r="AA36" s="16">
        <v>45</v>
      </c>
      <c r="AB36" s="16">
        <v>39</v>
      </c>
      <c r="AC36" s="16">
        <v>39</v>
      </c>
      <c r="AD36" s="16">
        <f t="shared" si="3"/>
        <v>42</v>
      </c>
      <c r="AE36" s="16">
        <f t="shared" si="3"/>
        <v>42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59</v>
      </c>
      <c r="D37" s="16">
        <v>79</v>
      </c>
      <c r="E37" s="16">
        <v>77.989999999999995</v>
      </c>
      <c r="F37" s="16">
        <v>84.99</v>
      </c>
      <c r="G37" s="16">
        <f t="shared" si="0"/>
        <v>68.495000000000005</v>
      </c>
      <c r="H37" s="16">
        <f t="shared" si="0"/>
        <v>81.995000000000005</v>
      </c>
      <c r="I37" s="16">
        <v>100</v>
      </c>
      <c r="J37" s="16">
        <v>60</v>
      </c>
      <c r="K37" s="16">
        <v>135</v>
      </c>
      <c r="L37" s="16"/>
      <c r="M37" s="16"/>
      <c r="N37" s="16">
        <f t="shared" si="5"/>
        <v>60</v>
      </c>
      <c r="O37" s="16">
        <f t="shared" si="6"/>
        <v>135</v>
      </c>
      <c r="P37" s="16">
        <v>100</v>
      </c>
      <c r="Q37" s="16">
        <v>98</v>
      </c>
      <c r="R37" s="16">
        <v>98</v>
      </c>
      <c r="S37" s="16">
        <v>108</v>
      </c>
      <c r="T37" s="16">
        <v>108</v>
      </c>
      <c r="U37" s="16">
        <v>80</v>
      </c>
      <c r="V37" s="16">
        <v>100</v>
      </c>
      <c r="W37" s="16">
        <f t="shared" si="10"/>
        <v>95.333333333333329</v>
      </c>
      <c r="X37" s="16">
        <f t="shared" si="13"/>
        <v>102</v>
      </c>
      <c r="Y37" s="16">
        <v>100</v>
      </c>
      <c r="Z37" s="16">
        <v>73</v>
      </c>
      <c r="AA37" s="16">
        <v>85</v>
      </c>
      <c r="AB37" s="16">
        <v>95</v>
      </c>
      <c r="AC37" s="16">
        <v>95</v>
      </c>
      <c r="AD37" s="16">
        <f t="shared" si="3"/>
        <v>84</v>
      </c>
      <c r="AE37" s="16">
        <f t="shared" si="3"/>
        <v>90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59</v>
      </c>
      <c r="D38" s="16">
        <v>99</v>
      </c>
      <c r="E38" s="16">
        <v>72.989999999999995</v>
      </c>
      <c r="F38" s="16">
        <v>99.99</v>
      </c>
      <c r="G38" s="16">
        <f t="shared" si="0"/>
        <v>65.995000000000005</v>
      </c>
      <c r="H38" s="16">
        <f t="shared" si="0"/>
        <v>99.495000000000005</v>
      </c>
      <c r="I38" s="16">
        <v>100</v>
      </c>
      <c r="J38" s="16">
        <v>55</v>
      </c>
      <c r="K38" s="16">
        <v>132</v>
      </c>
      <c r="L38" s="16"/>
      <c r="M38" s="16"/>
      <c r="N38" s="16">
        <f t="shared" si="5"/>
        <v>55</v>
      </c>
      <c r="O38" s="16">
        <f t="shared" si="6"/>
        <v>132</v>
      </c>
      <c r="P38" s="16">
        <v>100</v>
      </c>
      <c r="Q38" s="16">
        <v>40</v>
      </c>
      <c r="R38" s="16">
        <v>175</v>
      </c>
      <c r="S38" s="16">
        <v>45</v>
      </c>
      <c r="T38" s="16">
        <v>128</v>
      </c>
      <c r="U38" s="16">
        <v>40</v>
      </c>
      <c r="V38" s="16">
        <v>150</v>
      </c>
      <c r="W38" s="16">
        <f t="shared" si="10"/>
        <v>41.666666666666664</v>
      </c>
      <c r="X38" s="16">
        <f t="shared" si="13"/>
        <v>151</v>
      </c>
      <c r="Y38" s="16">
        <v>100</v>
      </c>
      <c r="Z38" s="16">
        <v>85</v>
      </c>
      <c r="AA38" s="16">
        <v>130</v>
      </c>
      <c r="AB38" s="16">
        <v>29</v>
      </c>
      <c r="AC38" s="16">
        <v>95</v>
      </c>
      <c r="AD38" s="16">
        <f t="shared" si="3"/>
        <v>57</v>
      </c>
      <c r="AE38" s="16">
        <f t="shared" si="3"/>
        <v>112.5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94</v>
      </c>
      <c r="D39" s="16">
        <v>94</v>
      </c>
      <c r="E39" s="16">
        <v>69.989999999999995</v>
      </c>
      <c r="F39" s="16">
        <v>69.989999999999995</v>
      </c>
      <c r="G39" s="16">
        <f t="shared" si="0"/>
        <v>81.995000000000005</v>
      </c>
      <c r="H39" s="16">
        <f t="shared" si="0"/>
        <v>81.995000000000005</v>
      </c>
      <c r="I39" s="16">
        <v>100</v>
      </c>
      <c r="J39" s="16">
        <v>72</v>
      </c>
      <c r="K39" s="16">
        <v>72</v>
      </c>
      <c r="L39" s="16"/>
      <c r="M39" s="16"/>
      <c r="N39" s="16">
        <f t="shared" si="5"/>
        <v>72</v>
      </c>
      <c r="O39" s="16">
        <f t="shared" si="6"/>
        <v>72</v>
      </c>
      <c r="P39" s="16">
        <v>100</v>
      </c>
      <c r="Q39" s="16">
        <v>75</v>
      </c>
      <c r="R39" s="16">
        <v>75</v>
      </c>
      <c r="S39" s="16">
        <v>76</v>
      </c>
      <c r="T39" s="16">
        <v>76</v>
      </c>
      <c r="U39" s="16">
        <v>70</v>
      </c>
      <c r="V39" s="16">
        <v>70</v>
      </c>
      <c r="W39" s="16">
        <f t="shared" si="10"/>
        <v>73.666666666666671</v>
      </c>
      <c r="X39" s="16">
        <f t="shared" si="13"/>
        <v>73.666666666666671</v>
      </c>
      <c r="Y39" s="16">
        <v>100</v>
      </c>
      <c r="Z39" s="16">
        <v>140</v>
      </c>
      <c r="AA39" s="16">
        <v>140</v>
      </c>
      <c r="AB39" s="16">
        <v>60</v>
      </c>
      <c r="AC39" s="16">
        <v>60</v>
      </c>
      <c r="AD39" s="16">
        <f t="shared" si="3"/>
        <v>100</v>
      </c>
      <c r="AE39" s="16">
        <f t="shared" si="3"/>
        <v>100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115</v>
      </c>
      <c r="D40" s="16">
        <v>179</v>
      </c>
      <c r="E40" s="16">
        <v>119.99</v>
      </c>
      <c r="F40" s="16">
        <v>169.99</v>
      </c>
      <c r="G40" s="16">
        <f t="shared" si="0"/>
        <v>117.495</v>
      </c>
      <c r="H40" s="16">
        <f t="shared" si="0"/>
        <v>174.495</v>
      </c>
      <c r="I40" s="16">
        <v>100</v>
      </c>
      <c r="J40" s="16">
        <v>135</v>
      </c>
      <c r="K40" s="16">
        <v>250</v>
      </c>
      <c r="L40" s="16"/>
      <c r="M40" s="16"/>
      <c r="N40" s="16">
        <f t="shared" si="5"/>
        <v>135</v>
      </c>
      <c r="O40" s="16">
        <f t="shared" si="6"/>
        <v>250</v>
      </c>
      <c r="P40" s="16">
        <v>100</v>
      </c>
      <c r="Q40" s="16">
        <v>163</v>
      </c>
      <c r="R40" s="16">
        <v>163</v>
      </c>
      <c r="S40" s="16">
        <v>160</v>
      </c>
      <c r="T40" s="16">
        <v>206</v>
      </c>
      <c r="U40" s="16">
        <v>180</v>
      </c>
      <c r="V40" s="16">
        <v>180</v>
      </c>
      <c r="W40" s="16">
        <f t="shared" si="10"/>
        <v>167.66666666666666</v>
      </c>
      <c r="X40" s="16">
        <f t="shared" si="13"/>
        <v>183</v>
      </c>
      <c r="Y40" s="16">
        <v>100</v>
      </c>
      <c r="Z40" s="16">
        <v>173</v>
      </c>
      <c r="AA40" s="16">
        <v>173</v>
      </c>
      <c r="AB40" s="16">
        <v>135</v>
      </c>
      <c r="AC40" s="16">
        <v>135</v>
      </c>
      <c r="AD40" s="16">
        <f>(Z40+AB40)/2</f>
        <v>154</v>
      </c>
      <c r="AE40" s="16">
        <f t="shared" si="3"/>
        <v>154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49</v>
      </c>
      <c r="D41" s="16">
        <v>49</v>
      </c>
      <c r="E41" s="16">
        <v>57.99</v>
      </c>
      <c r="F41" s="16">
        <v>63.99</v>
      </c>
      <c r="G41" s="16">
        <f t="shared" si="0"/>
        <v>53.495000000000005</v>
      </c>
      <c r="H41" s="16">
        <f t="shared" si="0"/>
        <v>56.495000000000005</v>
      </c>
      <c r="I41" s="16">
        <v>100</v>
      </c>
      <c r="J41" s="16">
        <v>102</v>
      </c>
      <c r="K41" s="16">
        <v>102</v>
      </c>
      <c r="L41" s="16"/>
      <c r="M41" s="16"/>
      <c r="N41" s="16">
        <f t="shared" si="5"/>
        <v>102</v>
      </c>
      <c r="O41" s="16">
        <f t="shared" si="6"/>
        <v>102</v>
      </c>
      <c r="P41" s="16">
        <v>100</v>
      </c>
      <c r="Q41" s="16">
        <v>0</v>
      </c>
      <c r="R41" s="16">
        <v>0</v>
      </c>
      <c r="S41" s="16">
        <v>95</v>
      </c>
      <c r="T41" s="16">
        <v>95</v>
      </c>
      <c r="U41" s="16">
        <v>90</v>
      </c>
      <c r="V41" s="16">
        <v>90</v>
      </c>
      <c r="W41" s="16">
        <f>(S41+U41)/2</f>
        <v>92.5</v>
      </c>
      <c r="X41" s="16">
        <f>(T41+V41)/2</f>
        <v>92.5</v>
      </c>
      <c r="Y41" s="16">
        <v>66.67</v>
      </c>
      <c r="Z41" s="16">
        <v>0</v>
      </c>
      <c r="AA41" s="16">
        <v>0</v>
      </c>
      <c r="AB41" s="16">
        <v>85</v>
      </c>
      <c r="AC41" s="16">
        <v>85</v>
      </c>
      <c r="AD41" s="16">
        <f>AB41</f>
        <v>85</v>
      </c>
      <c r="AE41" s="16">
        <f>AC41</f>
        <v>85</v>
      </c>
      <c r="AF41" s="16">
        <v>50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0</v>
      </c>
      <c r="D42" s="16">
        <v>0</v>
      </c>
      <c r="E42" s="16">
        <v>199.99</v>
      </c>
      <c r="F42" s="16">
        <v>199.99</v>
      </c>
      <c r="G42" s="16">
        <v>199.99</v>
      </c>
      <c r="H42" s="16">
        <v>199.99</v>
      </c>
      <c r="I42" s="16">
        <v>50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260</v>
      </c>
      <c r="AA42" s="16">
        <v>260</v>
      </c>
      <c r="AB42" s="16">
        <v>135</v>
      </c>
      <c r="AC42" s="16">
        <v>135</v>
      </c>
      <c r="AD42" s="16">
        <f t="shared" ref="AD42:AE45" si="15">(Z42+AB42)/2</f>
        <v>197.5</v>
      </c>
      <c r="AE42" s="16">
        <f t="shared" si="3"/>
        <v>197.5</v>
      </c>
      <c r="AF42" s="16">
        <v>100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154</v>
      </c>
      <c r="D43" s="16">
        <v>154</v>
      </c>
      <c r="E43" s="16">
        <v>0</v>
      </c>
      <c r="F43" s="16">
        <v>0</v>
      </c>
      <c r="G43" s="16">
        <v>154</v>
      </c>
      <c r="H43" s="16">
        <v>154</v>
      </c>
      <c r="I43" s="16">
        <v>50</v>
      </c>
      <c r="J43" s="16">
        <v>165</v>
      </c>
      <c r="K43" s="16">
        <v>165</v>
      </c>
      <c r="L43" s="16"/>
      <c r="M43" s="16"/>
      <c r="N43" s="16">
        <f t="shared" si="5"/>
        <v>165</v>
      </c>
      <c r="O43" s="16">
        <f t="shared" si="6"/>
        <v>165</v>
      </c>
      <c r="P43" s="16">
        <v>100</v>
      </c>
      <c r="Q43" s="16">
        <v>130</v>
      </c>
      <c r="R43" s="16">
        <v>130</v>
      </c>
      <c r="S43" s="16">
        <v>125</v>
      </c>
      <c r="T43" s="16">
        <v>125</v>
      </c>
      <c r="U43" s="16">
        <v>110</v>
      </c>
      <c r="V43" s="16">
        <v>110</v>
      </c>
      <c r="W43" s="16">
        <f t="shared" ref="W41:X45" si="16">(Q43+S43+U43)/3</f>
        <v>121.66666666666667</v>
      </c>
      <c r="X43" s="16">
        <f t="shared" si="16"/>
        <v>121.66666666666667</v>
      </c>
      <c r="Y43" s="16">
        <v>100</v>
      </c>
      <c r="Z43" s="16">
        <v>95</v>
      </c>
      <c r="AA43" s="16">
        <v>95</v>
      </c>
      <c r="AB43" s="16">
        <v>145</v>
      </c>
      <c r="AC43" s="16">
        <v>145</v>
      </c>
      <c r="AD43" s="16">
        <f t="shared" si="15"/>
        <v>120</v>
      </c>
      <c r="AE43" s="16">
        <f t="shared" si="15"/>
        <v>120</v>
      </c>
      <c r="AF43" s="16">
        <v>100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158</v>
      </c>
      <c r="D44" s="16">
        <v>162</v>
      </c>
      <c r="E44" s="16">
        <v>0</v>
      </c>
      <c r="F44" s="16">
        <v>0</v>
      </c>
      <c r="G44" s="16">
        <v>158</v>
      </c>
      <c r="H44" s="16">
        <v>162</v>
      </c>
      <c r="I44" s="16">
        <v>50</v>
      </c>
      <c r="J44" s="16">
        <v>255</v>
      </c>
      <c r="K44" s="16">
        <v>255</v>
      </c>
      <c r="L44" s="16"/>
      <c r="M44" s="16"/>
      <c r="N44" s="16">
        <f t="shared" si="5"/>
        <v>255</v>
      </c>
      <c r="O44" s="16">
        <f t="shared" si="6"/>
        <v>255</v>
      </c>
      <c r="P44" s="16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f>(Z44+AB44)/2</f>
        <v>0</v>
      </c>
      <c r="AE44" s="16">
        <f t="shared" ref="AE44" si="17">(AA44+AC44)/2</f>
        <v>0</v>
      </c>
      <c r="AF44" s="16">
        <v>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46</v>
      </c>
      <c r="D45" s="16">
        <v>46</v>
      </c>
      <c r="E45" s="16">
        <v>47.99</v>
      </c>
      <c r="F45" s="16">
        <v>47.99</v>
      </c>
      <c r="G45" s="16">
        <f t="shared" si="0"/>
        <v>46.995000000000005</v>
      </c>
      <c r="H45" s="16">
        <f t="shared" si="0"/>
        <v>46.995000000000005</v>
      </c>
      <c r="I45" s="16">
        <v>100</v>
      </c>
      <c r="J45" s="16">
        <v>63</v>
      </c>
      <c r="K45" s="16">
        <v>63</v>
      </c>
      <c r="L45" s="16"/>
      <c r="M45" s="16"/>
      <c r="N45" s="16">
        <f t="shared" si="5"/>
        <v>63</v>
      </c>
      <c r="O45" s="16">
        <f t="shared" si="6"/>
        <v>63</v>
      </c>
      <c r="P45" s="16">
        <v>100</v>
      </c>
      <c r="Q45" s="16">
        <v>54</v>
      </c>
      <c r="R45" s="16">
        <v>54</v>
      </c>
      <c r="S45" s="16">
        <v>61</v>
      </c>
      <c r="T45" s="16">
        <v>61</v>
      </c>
      <c r="U45" s="16">
        <v>55</v>
      </c>
      <c r="V45" s="16">
        <v>55</v>
      </c>
      <c r="W45" s="16">
        <f t="shared" si="16"/>
        <v>56.666666666666664</v>
      </c>
      <c r="X45" s="16">
        <f t="shared" si="16"/>
        <v>56.666666666666664</v>
      </c>
      <c r="Y45" s="16">
        <v>100</v>
      </c>
      <c r="Z45" s="16">
        <v>55</v>
      </c>
      <c r="AA45" s="16">
        <v>65</v>
      </c>
      <c r="AB45" s="16">
        <v>46</v>
      </c>
      <c r="AC45" s="16">
        <v>46</v>
      </c>
      <c r="AD45" s="16">
        <f t="shared" si="15"/>
        <v>50.5</v>
      </c>
      <c r="AE45" s="16">
        <f t="shared" si="15"/>
        <v>55.5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40" t="s">
        <v>62</v>
      </c>
      <c r="D5" s="40"/>
      <c r="E5" s="39" t="s">
        <v>63</v>
      </c>
      <c r="F5" s="40" t="s">
        <v>62</v>
      </c>
      <c r="G5" s="40"/>
      <c r="H5" s="39" t="s">
        <v>63</v>
      </c>
      <c r="I5" s="40" t="s">
        <v>62</v>
      </c>
      <c r="J5" s="40"/>
      <c r="K5" s="39" t="s">
        <v>63</v>
      </c>
      <c r="L5" s="40" t="s">
        <v>62</v>
      </c>
      <c r="M5" s="40"/>
      <c r="N5" s="39" t="s">
        <v>63</v>
      </c>
      <c r="O5" s="42" t="s">
        <v>64</v>
      </c>
      <c r="P5" s="42"/>
      <c r="Q5" s="39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39"/>
      <c r="F6" s="9" t="s">
        <v>65</v>
      </c>
      <c r="G6" s="9" t="s">
        <v>66</v>
      </c>
      <c r="H6" s="39"/>
      <c r="I6" s="9" t="s">
        <v>65</v>
      </c>
      <c r="J6" s="9" t="s">
        <v>66</v>
      </c>
      <c r="K6" s="39"/>
      <c r="L6" s="8" t="s">
        <v>65</v>
      </c>
      <c r="M6" s="8" t="s">
        <v>66</v>
      </c>
      <c r="N6" s="39"/>
      <c r="O6" s="9" t="s">
        <v>65</v>
      </c>
      <c r="P6" s="9" t="s">
        <v>66</v>
      </c>
      <c r="Q6" s="3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30.995000000000001</v>
      </c>
      <c r="D7" s="6">
        <f>'Форма мониторинга МО '!H6</f>
        <v>49.49</v>
      </c>
      <c r="E7" s="6">
        <f>'Форма мониторинга МО '!I6</f>
        <v>100</v>
      </c>
      <c r="F7" s="6">
        <f>'Форма мониторинга МО '!N6</f>
        <v>38</v>
      </c>
      <c r="G7" s="6">
        <f>'Форма мониторинга МО '!O6</f>
        <v>67</v>
      </c>
      <c r="H7" s="6">
        <f>'Форма мониторинга МО '!P6</f>
        <v>100</v>
      </c>
      <c r="I7" s="6">
        <f>'Форма мониторинга МО '!W6</f>
        <v>36.166666666666664</v>
      </c>
      <c r="J7" s="6">
        <f>'Форма мониторинга МО '!X6</f>
        <v>54</v>
      </c>
      <c r="K7" s="6">
        <f>'Форма мониторинга МО '!Y6</f>
        <v>100</v>
      </c>
      <c r="L7" s="6">
        <f>'Форма мониторинга МО '!AD6</f>
        <v>31.75</v>
      </c>
      <c r="M7" s="6">
        <f>'Форма мониторинга МО '!AE6</f>
        <v>31.75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66.864999999999995</v>
      </c>
      <c r="D8" s="6">
        <f>'Форма мониторинга МО '!H7</f>
        <v>129.155</v>
      </c>
      <c r="E8" s="6">
        <f>'Форма мониторинга МО '!I7</f>
        <v>100</v>
      </c>
      <c r="F8" s="6">
        <f>'Форма мониторинга МО '!N7</f>
        <v>78.89</v>
      </c>
      <c r="G8" s="6">
        <f>'Форма мониторинга МО '!O7</f>
        <v>111.11</v>
      </c>
      <c r="H8" s="6">
        <f>'Форма мониторинга МО '!P7</f>
        <v>100</v>
      </c>
      <c r="I8" s="6">
        <f>'Форма мониторинга МО '!W7</f>
        <v>88.436666666666667</v>
      </c>
      <c r="J8" s="6">
        <f>'Форма мониторинга МО '!X7</f>
        <v>109.39333333333333</v>
      </c>
      <c r="K8" s="6">
        <f>'Форма мониторинга МО '!Y7</f>
        <v>100</v>
      </c>
      <c r="L8" s="6">
        <f>'Форма мониторинга МО '!AD7</f>
        <v>65.835000000000008</v>
      </c>
      <c r="M8" s="6">
        <f>'Форма мониторинга МО '!AE7</f>
        <v>73.61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74.989999999999995</v>
      </c>
      <c r="D9" s="6">
        <f>'Форма мониторинга МО '!H8</f>
        <v>123.755</v>
      </c>
      <c r="E9" s="6">
        <f>'Форма мониторинга МО '!I8</f>
        <v>100</v>
      </c>
      <c r="F9" s="6">
        <f>'Форма мониторинга МО '!N8</f>
        <v>93.33</v>
      </c>
      <c r="G9" s="6">
        <f>'Форма мониторинга МО '!O8</f>
        <v>103.33</v>
      </c>
      <c r="H9" s="6">
        <f>'Форма мониторинга МО '!P8</f>
        <v>100</v>
      </c>
      <c r="I9" s="6">
        <f>'Форма мониторинга МО '!W8</f>
        <v>102.82333333333334</v>
      </c>
      <c r="J9" s="6">
        <f>'Форма мониторинга МО '!X8</f>
        <v>114.30666666666666</v>
      </c>
      <c r="K9" s="6">
        <f>'Форма мониторинга МО '!Y8</f>
        <v>100</v>
      </c>
      <c r="L9" s="6">
        <f>'Форма мониторинга МО '!AD8</f>
        <v>81.22</v>
      </c>
      <c r="M9" s="6">
        <f>'Форма мониторинга МО '!AE8</f>
        <v>81.22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53.064999999999998</v>
      </c>
      <c r="D10" s="6">
        <f>'Форма мониторинга МО '!H9</f>
        <v>261.49</v>
      </c>
      <c r="E10" s="6">
        <f>'Форма мониторинга МО '!I9</f>
        <v>100</v>
      </c>
      <c r="F10" s="6">
        <f>'Форма мониторинга МО '!N9</f>
        <v>45</v>
      </c>
      <c r="G10" s="6">
        <f>'Форма мониторинга МО '!O9</f>
        <v>140</v>
      </c>
      <c r="H10" s="6">
        <f>'Форма мониторинга МО '!P9</f>
        <v>100</v>
      </c>
      <c r="I10" s="6">
        <f>'Форма мониторинга МО '!W9</f>
        <v>52.629999999999995</v>
      </c>
      <c r="J10" s="6">
        <f>'Форма мониторинга МО '!X9</f>
        <v>125</v>
      </c>
      <c r="K10" s="6">
        <f>'Форма мониторинга МО '!Y9</f>
        <v>100</v>
      </c>
      <c r="L10" s="6">
        <f>'Форма мониторинга МО '!AD9</f>
        <v>97.22</v>
      </c>
      <c r="M10" s="6">
        <f>'Форма мониторинга МО '!AE9</f>
        <v>125.69499999999999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62.444999999999993</v>
      </c>
      <c r="D11" s="6">
        <f>'Форма мониторинга МО '!H10</f>
        <v>119.495</v>
      </c>
      <c r="E11" s="6">
        <f>'Форма мониторинга МО '!I10</f>
        <v>100</v>
      </c>
      <c r="F11" s="6">
        <f>'Форма мониторинга МО '!N10</f>
        <v>90</v>
      </c>
      <c r="G11" s="6">
        <f>'Форма мониторинга МО '!O10</f>
        <v>120</v>
      </c>
      <c r="H11" s="6">
        <f>'Форма мониторинга МО '!P10</f>
        <v>100</v>
      </c>
      <c r="I11" s="6">
        <f>'Форма мониторинга МО '!W10</f>
        <v>91.296666666666667</v>
      </c>
      <c r="J11" s="6">
        <f>'Форма мониторинга МО '!X10</f>
        <v>103.33333333333333</v>
      </c>
      <c r="K11" s="6">
        <f>'Форма мониторинга МО '!Y10</f>
        <v>100</v>
      </c>
      <c r="L11" s="6">
        <f>'Форма мониторинга МО '!AD10</f>
        <v>76.5</v>
      </c>
      <c r="M11" s="6">
        <f>'Форма мониторинга МО '!AE10</f>
        <v>101.5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29.244999999999997</v>
      </c>
      <c r="D12" s="6">
        <f>'Форма мониторинга МО '!H11</f>
        <v>37.99</v>
      </c>
      <c r="E12" s="6">
        <f>'Форма мониторинга МО '!I11</f>
        <v>100</v>
      </c>
      <c r="F12" s="6">
        <f>'Форма мониторинга МО '!N11</f>
        <v>46</v>
      </c>
      <c r="G12" s="6">
        <f>'Форма мониторинга МО '!O11</f>
        <v>50</v>
      </c>
      <c r="H12" s="6">
        <f>'Форма мониторинга МО '!P11</f>
        <v>100</v>
      </c>
      <c r="I12" s="6">
        <f>'Форма мониторинга МО '!W11</f>
        <v>39.666666666666664</v>
      </c>
      <c r="J12" s="6">
        <f>'Форма мониторинга МО '!X11</f>
        <v>41</v>
      </c>
      <c r="K12" s="6">
        <f>'Форма мониторинга МО '!Y11</f>
        <v>100</v>
      </c>
      <c r="L12" s="6">
        <f>'Форма мониторинга МО '!AD11</f>
        <v>38.5</v>
      </c>
      <c r="M12" s="6">
        <f>'Форма мониторинга МО '!AE11</f>
        <v>38.5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8.09</v>
      </c>
      <c r="D13" s="6">
        <f>'Форма мониторинга МО '!H12</f>
        <v>14.940000000000001</v>
      </c>
      <c r="E13" s="6">
        <f>'Форма мониторинга МО '!I12</f>
        <v>100</v>
      </c>
      <c r="F13" s="6">
        <f>'Форма мониторинга МО '!N12</f>
        <v>16</v>
      </c>
      <c r="G13" s="6">
        <f>'Форма мониторинга МО '!O12</f>
        <v>16</v>
      </c>
      <c r="H13" s="6">
        <f>'Форма мониторинга МО '!P12</f>
        <v>100</v>
      </c>
      <c r="I13" s="6">
        <f>'Форма мониторинга МО '!W12</f>
        <v>19.333333333333332</v>
      </c>
      <c r="J13" s="6">
        <f>'Форма мониторинга МО '!X12</f>
        <v>20.333333333333332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174.95</v>
      </c>
      <c r="D14" s="6">
        <f>'Форма мониторинга МО '!H13</f>
        <v>364.45</v>
      </c>
      <c r="E14" s="6">
        <f>'Форма мониторинга МО '!I13</f>
        <v>100</v>
      </c>
      <c r="F14" s="6">
        <f>'Форма мониторинга МО '!N13</f>
        <v>480</v>
      </c>
      <c r="G14" s="6">
        <f>'Форма мониторинга МО '!O13</f>
        <v>1520</v>
      </c>
      <c r="H14" s="6">
        <f>'Форма мониторинга МО '!P13</f>
        <v>100</v>
      </c>
      <c r="I14" s="6">
        <f>'Форма мониторинга МО '!W13</f>
        <v>480</v>
      </c>
      <c r="J14" s="6">
        <f>'Форма мониторинга МО '!X13</f>
        <v>963.33333333333337</v>
      </c>
      <c r="K14" s="6">
        <f>'Форма мониторинга МО '!Y13</f>
        <v>100</v>
      </c>
      <c r="L14" s="6">
        <f>'Форма мониторинга МО '!AD13</f>
        <v>450</v>
      </c>
      <c r="M14" s="6">
        <f>'Форма мониторинга МО '!AE13</f>
        <v>650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29.494999999999997</v>
      </c>
      <c r="D15" s="6">
        <f>'Форма мониторинга МО '!H14</f>
        <v>119.995</v>
      </c>
      <c r="E15" s="6">
        <f>'Форма мониторинга МО '!I14</f>
        <v>100</v>
      </c>
      <c r="F15" s="6">
        <f>'Форма мониторинга МО '!N14</f>
        <v>52</v>
      </c>
      <c r="G15" s="6">
        <f>'Форма мониторинга МО '!O14</f>
        <v>52</v>
      </c>
      <c r="H15" s="6">
        <f>'Форма мониторинга МО '!P14</f>
        <v>100</v>
      </c>
      <c r="I15" s="6">
        <f>'Форма мониторинга МО '!W14</f>
        <v>46.666666666666664</v>
      </c>
      <c r="J15" s="6">
        <f>'Форма мониторинга МО '!X14</f>
        <v>51.666666666666664</v>
      </c>
      <c r="K15" s="6">
        <f>'Форма мониторинга МО '!Y14</f>
        <v>100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139.82499999999999</v>
      </c>
      <c r="D16" s="6">
        <f>'Форма мониторинга МО '!H15</f>
        <v>673.99</v>
      </c>
      <c r="E16" s="6">
        <f>'Форма мониторинга МО '!I15</f>
        <v>100</v>
      </c>
      <c r="F16" s="6">
        <f>'Форма мониторинга МО '!N15</f>
        <v>180</v>
      </c>
      <c r="G16" s="6">
        <f>'Форма мониторинга МО '!O15</f>
        <v>420</v>
      </c>
      <c r="H16" s="6">
        <f>'Форма мониторинга МО '!P15</f>
        <v>100</v>
      </c>
      <c r="I16" s="6">
        <f>'Форма мониторинга МО '!W15</f>
        <v>178.33333333333334</v>
      </c>
      <c r="J16" s="6">
        <f>'Форма мониторинга МО '!X15</f>
        <v>375.66666666666669</v>
      </c>
      <c r="K16" s="6">
        <f>'Форма мониторинга МО '!Y15</f>
        <v>100</v>
      </c>
      <c r="L16" s="6">
        <f>'Форма мониторинга МО '!AD15</f>
        <v>207.5</v>
      </c>
      <c r="M16" s="6">
        <f>'Форма мониторинга МО '!AE15</f>
        <v>277.5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264.27</v>
      </c>
      <c r="D17" s="6">
        <f>'Форма мониторинга МО '!H16</f>
        <v>644.03500000000008</v>
      </c>
      <c r="E17" s="6">
        <f>'Форма мониторинга МО '!I16</f>
        <v>100</v>
      </c>
      <c r="F17" s="6">
        <f>'Форма мониторинга МО '!N16</f>
        <v>310</v>
      </c>
      <c r="G17" s="6">
        <f>'Форма мониторинга МО '!O16</f>
        <v>540</v>
      </c>
      <c r="H17" s="6">
        <f>'Форма мониторинга МО '!P16</f>
        <v>100</v>
      </c>
      <c r="I17" s="6">
        <f>'Форма мониторинга МО '!W16</f>
        <v>351.66666666666669</v>
      </c>
      <c r="J17" s="6">
        <f>'Форма мониторинга МО '!X16</f>
        <v>473.23666666666668</v>
      </c>
      <c r="K17" s="6">
        <f>'Форма мониторинга МО '!Y16</f>
        <v>100</v>
      </c>
      <c r="L17" s="6">
        <f>'Форма мониторинга МО '!AD16</f>
        <v>363.05500000000001</v>
      </c>
      <c r="M17" s="6">
        <f>'Форма мониторинга МО '!AE16</f>
        <v>405.55500000000001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441.64499999999998</v>
      </c>
      <c r="D18" s="6">
        <f>'Форма мониторинга МО '!H17</f>
        <v>1147.98</v>
      </c>
      <c r="E18" s="6">
        <f>'Форма мониторинга МО '!I17</f>
        <v>100</v>
      </c>
      <c r="F18" s="6">
        <f>'Форма мониторинга МО '!N17</f>
        <v>805.56</v>
      </c>
      <c r="G18" s="6">
        <f>'Форма мониторинга МО '!O17</f>
        <v>833.33</v>
      </c>
      <c r="H18" s="6">
        <f>'Форма мониторинга МО '!P17</f>
        <v>100</v>
      </c>
      <c r="I18" s="6">
        <f>'Форма мониторинга МО '!W17</f>
        <v>561.33333333333337</v>
      </c>
      <c r="J18" s="6">
        <f>'Форма мониторинга МО '!X17</f>
        <v>783.33333333333337</v>
      </c>
      <c r="K18" s="6">
        <f>'Форма мониторинга МО '!Y17</f>
        <v>100</v>
      </c>
      <c r="L18" s="6">
        <f>'Форма мониторинга МО '!AD17</f>
        <v>690</v>
      </c>
      <c r="M18" s="6">
        <f>'Форма мониторинга МО '!AE17</f>
        <v>780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765.38</v>
      </c>
      <c r="D19" s="6">
        <f>'Форма мониторинга МО '!H18</f>
        <v>765.38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227</v>
      </c>
      <c r="D20" s="6">
        <f>'Форма мониторинга МО '!H19</f>
        <v>249</v>
      </c>
      <c r="E20" s="6">
        <f>'Форма мониторинга МО '!I19</f>
        <v>50</v>
      </c>
      <c r="F20" s="6">
        <f>'Форма мониторинга МО '!N19</f>
        <v>0</v>
      </c>
      <c r="G20" s="6">
        <f>'Форма мониторинга МО '!O19</f>
        <v>0</v>
      </c>
      <c r="H20" s="6">
        <f>'Форма мониторинга МО '!P19</f>
        <v>0</v>
      </c>
      <c r="I20" s="6">
        <f>'Форма мониторинга МО '!W19</f>
        <v>250</v>
      </c>
      <c r="J20" s="6">
        <f>'Форма мониторинга МО '!X19</f>
        <v>290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107.995</v>
      </c>
      <c r="D21" s="6">
        <f>'Форма мониторинга МО '!H20</f>
        <v>186.995</v>
      </c>
      <c r="E21" s="6">
        <f>'Форма мониторинга МО '!I20</f>
        <v>100</v>
      </c>
      <c r="F21" s="6">
        <f>'Форма мониторинга МО '!N20</f>
        <v>165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134</v>
      </c>
      <c r="J21" s="6">
        <f>'Форма мониторинга МО '!X20</f>
        <v>174.33333333333334</v>
      </c>
      <c r="K21" s="6">
        <f>'Форма мониторинга МО '!Y20</f>
        <v>100</v>
      </c>
      <c r="L21" s="6">
        <f>'Форма мониторинга МО '!AD20</f>
        <v>160</v>
      </c>
      <c r="M21" s="6">
        <f>'Форма мониторинга МО '!AE20</f>
        <v>167.5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143.66</v>
      </c>
      <c r="D22" s="6">
        <f>'Форма мониторинга МО '!H21</f>
        <v>300.32499999999999</v>
      </c>
      <c r="E22" s="6">
        <f>'Форма мониторинга МО '!I21</f>
        <v>100</v>
      </c>
      <c r="F22" s="6">
        <f>'Форма мониторинга МО '!N21</f>
        <v>84</v>
      </c>
      <c r="G22" s="6">
        <f>'Форма мониторинга МО '!O21</f>
        <v>310</v>
      </c>
      <c r="H22" s="6">
        <f>'Форма мониторинга МО '!P21</f>
        <v>100</v>
      </c>
      <c r="I22" s="6">
        <f>'Форма мониторинга МО '!W21</f>
        <v>72.666666666666671</v>
      </c>
      <c r="J22" s="6">
        <f>'Форма мониторинга МО '!X21</f>
        <v>401</v>
      </c>
      <c r="K22" s="6">
        <f>'Форма мониторинга МО '!Y21</f>
        <v>100</v>
      </c>
      <c r="L22" s="6">
        <f>'Форма мониторинга МО '!AD21</f>
        <v>77.5</v>
      </c>
      <c r="M22" s="6">
        <f>'Форма мониторинга МО '!AE21</f>
        <v>247.5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383.315</v>
      </c>
      <c r="D23" s="6">
        <f>'Форма мониторинга МО '!H22</f>
        <v>483.98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0</v>
      </c>
      <c r="I23" s="6">
        <f>'Форма мониторинга МО '!W22</f>
        <v>471.33333333333331</v>
      </c>
      <c r="J23" s="6">
        <f>'Форма мониторинга МО '!X22</f>
        <v>554.66666666666663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169.45</v>
      </c>
      <c r="D24" s="6">
        <f>'Форма мониторинга МО '!H23</f>
        <v>264</v>
      </c>
      <c r="E24" s="6">
        <f>'Форма мониторинга МО '!I23</f>
        <v>100</v>
      </c>
      <c r="F24" s="6">
        <f>'Форма мониторинга МО '!N23</f>
        <v>0</v>
      </c>
      <c r="G24" s="6">
        <f>'Форма мониторинга МО '!O23</f>
        <v>0</v>
      </c>
      <c r="H24" s="6">
        <f>'Форма мониторинга МО '!P23</f>
        <v>0</v>
      </c>
      <c r="I24" s="6">
        <f>'Форма мониторинга МО '!W23</f>
        <v>257.14333333333337</v>
      </c>
      <c r="J24" s="6">
        <f>'Форма мониторинга МО '!X23</f>
        <v>257.14333333333337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41.795000000000002</v>
      </c>
      <c r="D25" s="6">
        <f>'Форма мониторинга МО '!H24</f>
        <v>194.89500000000001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44.333333333333336</v>
      </c>
      <c r="J25" s="6">
        <f>'Форма мониторинга МО '!X24</f>
        <v>136</v>
      </c>
      <c r="K25" s="6">
        <f>'Форма мониторинга МО '!Y24</f>
        <v>100</v>
      </c>
      <c r="L25" s="6">
        <f>'Форма мониторинга МО '!AD24</f>
        <v>35</v>
      </c>
      <c r="M25" s="6">
        <f>'Форма мониторинга МО '!AE24</f>
        <v>122.5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42.480000000000004</v>
      </c>
      <c r="D26" s="6">
        <f>'Форма мониторинга МО '!H25</f>
        <v>101.38499999999999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116.67</v>
      </c>
      <c r="H26" s="6">
        <f>'Форма мониторинга МО '!P25</f>
        <v>100</v>
      </c>
      <c r="I26" s="6">
        <f>'Форма мониторинга МО '!W25</f>
        <v>69.00333333333333</v>
      </c>
      <c r="J26" s="6">
        <f>'Форма мониторинга МО '!X25</f>
        <v>77.256666666666661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20.759999999999998</v>
      </c>
      <c r="D27" s="6">
        <f>'Форма мониторинга МО '!H26</f>
        <v>70.53</v>
      </c>
      <c r="E27" s="6">
        <f>'Форма мониторинга МО '!I26</f>
        <v>100</v>
      </c>
      <c r="F27" s="6">
        <f>'Форма мониторинга МО '!N26</f>
        <v>58.33</v>
      </c>
      <c r="G27" s="6">
        <f>'Форма мониторинга МО '!O26</f>
        <v>58.33</v>
      </c>
      <c r="H27" s="6">
        <f>'Форма мониторинга МО '!P26</f>
        <v>100</v>
      </c>
      <c r="I27" s="6">
        <f>'Форма мониторинга МО '!W26</f>
        <v>43.103333333333332</v>
      </c>
      <c r="J27" s="6">
        <f>'Форма мониторинга МО '!X26</f>
        <v>45.993333333333332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43.96</v>
      </c>
      <c r="D28" s="6">
        <f>'Форма мониторинга МО '!H27</f>
        <v>53.164999999999999</v>
      </c>
      <c r="E28" s="6">
        <f>'Форма мониторинга МО '!I27</f>
        <v>100</v>
      </c>
      <c r="F28" s="6">
        <f>'Форма мониторинга МО '!N27</f>
        <v>73.12</v>
      </c>
      <c r="G28" s="6">
        <f>'Форма мониторинга МО '!O27</f>
        <v>93.55</v>
      </c>
      <c r="H28" s="6">
        <f>'Форма мониторинга МО '!P27</f>
        <v>100</v>
      </c>
      <c r="I28" s="6">
        <f>'Форма мониторинга МО '!W27</f>
        <v>52</v>
      </c>
      <c r="J28" s="6">
        <f>'Форма мониторинга МО '!X27</f>
        <v>73</v>
      </c>
      <c r="K28" s="6">
        <f>'Форма мониторинга МО '!Y27</f>
        <v>100</v>
      </c>
      <c r="L28" s="6">
        <f>'Форма мониторинга МО '!AD27</f>
        <v>49.664999999999999</v>
      </c>
      <c r="M28" s="6">
        <f>'Форма мониторинга МО '!AE27</f>
        <v>59.11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260.72500000000002</v>
      </c>
      <c r="D29" s="6">
        <f>'Форма мониторинга МО '!H28</f>
        <v>371.47500000000002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225</v>
      </c>
      <c r="J29" s="6">
        <f>'Форма мониторинга МО '!X28</f>
        <v>225</v>
      </c>
      <c r="K29" s="6">
        <f>'Форма мониторинга МО '!Y28</f>
        <v>66.67</v>
      </c>
      <c r="L29" s="6">
        <f>'Форма мониторинга МО '!AD28</f>
        <v>137.5</v>
      </c>
      <c r="M29" s="6">
        <f>'Форма мониторинга МО '!AE28</f>
        <v>137.5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595.25</v>
      </c>
      <c r="D30" s="6">
        <f>'Форма мониторинга МО '!H29</f>
        <v>883.44499999999994</v>
      </c>
      <c r="E30" s="6">
        <f>'Форма мониторинга МО '!I29</f>
        <v>100</v>
      </c>
      <c r="F30" s="6">
        <f>'Форма мониторинга МО '!N29</f>
        <v>837.84</v>
      </c>
      <c r="G30" s="6">
        <f>'Форма мониторинга МО '!O29</f>
        <v>837.84</v>
      </c>
      <c r="H30" s="6">
        <f>'Форма мониторинга МО '!P29</f>
        <v>100</v>
      </c>
      <c r="I30" s="6">
        <f>'Форма мониторинга МО '!W29</f>
        <v>541.29666666666662</v>
      </c>
      <c r="J30" s="6">
        <f>'Форма мониторинга МО '!X29</f>
        <v>603.33333333333337</v>
      </c>
      <c r="K30" s="6">
        <f>'Форма мониторинга МО '!Y29</f>
        <v>100</v>
      </c>
      <c r="L30" s="6">
        <f>'Форма мониторинга МО '!AD29</f>
        <v>462.5</v>
      </c>
      <c r="M30" s="6">
        <f>'Форма мониторинга МО '!AE29</f>
        <v>620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54.715000000000003</v>
      </c>
      <c r="D31" s="6">
        <f>'Форма мониторинга МО '!H30</f>
        <v>69.77000000000001</v>
      </c>
      <c r="E31" s="6">
        <f>'Форма мониторинга МО '!I30</f>
        <v>100</v>
      </c>
      <c r="F31" s="6">
        <f>'Форма мониторинга МО '!N30</f>
        <v>92.47</v>
      </c>
      <c r="G31" s="6">
        <f>'Форма мониторинга МО '!O30</f>
        <v>96.77</v>
      </c>
      <c r="H31" s="6">
        <f>'Форма мониторинга МО '!P30</f>
        <v>100</v>
      </c>
      <c r="I31" s="6">
        <f>'Форма мониторинга МО '!W30</f>
        <v>73.63666666666667</v>
      </c>
      <c r="J31" s="6">
        <f>'Форма мониторинга МО '!X30</f>
        <v>74.353333333333339</v>
      </c>
      <c r="K31" s="6">
        <f>'Форма мониторинга МО '!Y30</f>
        <v>100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186.65</v>
      </c>
      <c r="D32" s="6">
        <f>'Форма мониторинга МО '!H31</f>
        <v>249.98500000000001</v>
      </c>
      <c r="E32" s="6">
        <f>'Форма мониторинга МО '!I31</f>
        <v>100</v>
      </c>
      <c r="F32" s="6">
        <f>'Форма мониторинга МО '!N31</f>
        <v>293.33</v>
      </c>
      <c r="G32" s="6">
        <f>'Форма мониторинга МО '!O31</f>
        <v>293.33</v>
      </c>
      <c r="H32" s="6">
        <f>'Форма мониторинга МО '!P31</f>
        <v>100</v>
      </c>
      <c r="I32" s="6">
        <f>'Форма мониторинга МО '!W31</f>
        <v>241.11</v>
      </c>
      <c r="J32" s="6">
        <f>'Форма мониторинга МО '!X31</f>
        <v>241.11</v>
      </c>
      <c r="K32" s="6">
        <f>'Форма мониторинга МО '!Y31</f>
        <v>66.67</v>
      </c>
      <c r="L32" s="6">
        <f>'Форма мониторинга МО '!AD31</f>
        <v>141.25</v>
      </c>
      <c r="M32" s="6">
        <f>'Форма мониторинга МО '!AE31</f>
        <v>150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424.45</v>
      </c>
      <c r="D33" s="6">
        <f>'Форма мониторинга МО '!H32</f>
        <v>986.95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380.66666666666669</v>
      </c>
      <c r="J33" s="6">
        <f>'Форма мониторинга МО '!X32</f>
        <v>526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31.945</v>
      </c>
      <c r="D34" s="6">
        <f>'Форма мониторинга МО '!H33</f>
        <v>48.944999999999993</v>
      </c>
      <c r="E34" s="6">
        <f>'Форма мониторинга МО '!I33</f>
        <v>100</v>
      </c>
      <c r="F34" s="6">
        <f>'Форма мониторинга МО '!N33</f>
        <v>35</v>
      </c>
      <c r="G34" s="6">
        <f>'Форма мониторинга МО '!O33</f>
        <v>35</v>
      </c>
      <c r="H34" s="6">
        <f>'Форма мониторинга МО '!P33</f>
        <v>100</v>
      </c>
      <c r="I34" s="6">
        <f>'Форма мониторинга МО '!W33</f>
        <v>28.666666666666668</v>
      </c>
      <c r="J34" s="6">
        <f>'Форма мониторинга МО '!X33</f>
        <v>28.666666666666668</v>
      </c>
      <c r="K34" s="6">
        <f>'Форма мониторинга МО '!Y33</f>
        <v>100</v>
      </c>
      <c r="L34" s="6">
        <f>'Форма мониторинга МО '!AD33</f>
        <v>32</v>
      </c>
      <c r="M34" s="6">
        <f>'Форма мониторинга МО '!AE33</f>
        <v>32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26.445</v>
      </c>
      <c r="D35" s="6">
        <f>'Форма мониторинга МО '!H34</f>
        <v>29.945</v>
      </c>
      <c r="E35" s="6">
        <f>'Форма мониторинга МО '!I34</f>
        <v>100</v>
      </c>
      <c r="F35" s="6">
        <f>'Форма мониторинга МО '!N34</f>
        <v>36</v>
      </c>
      <c r="G35" s="6">
        <f>'Форма мониторинга МО '!O34</f>
        <v>36</v>
      </c>
      <c r="H35" s="6">
        <f>'Форма мониторинга МО '!P34</f>
        <v>100</v>
      </c>
      <c r="I35" s="6">
        <f>'Форма мониторинга МО '!W34</f>
        <v>26.333333333333332</v>
      </c>
      <c r="J35" s="6">
        <f>'Форма мониторинга МО '!X34</f>
        <v>26.333333333333332</v>
      </c>
      <c r="K35" s="6">
        <f>'Форма мониторинга МО '!Y34</f>
        <v>100</v>
      </c>
      <c r="L35" s="6">
        <f>'Форма мониторинга МО '!AD34</f>
        <v>31.5</v>
      </c>
      <c r="M35" s="6">
        <f>'Форма мониторинга МО '!AE34</f>
        <v>31.5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26.945</v>
      </c>
      <c r="D36" s="6">
        <f>'Форма мониторинга МО '!H35</f>
        <v>26.945</v>
      </c>
      <c r="E36" s="6">
        <f>'Форма мониторинга МО '!I35</f>
        <v>100</v>
      </c>
      <c r="F36" s="6">
        <f>'Форма мониторинга МО '!N35</f>
        <v>33</v>
      </c>
      <c r="G36" s="6">
        <f>'Форма мониторинга МО '!O35</f>
        <v>33</v>
      </c>
      <c r="H36" s="6">
        <f>'Форма мониторинга МО '!P35</f>
        <v>100</v>
      </c>
      <c r="I36" s="6">
        <f>'Форма мониторинга МО '!W35</f>
        <v>28.333333333333332</v>
      </c>
      <c r="J36" s="6">
        <f>'Форма мониторинга МО '!X35</f>
        <v>28.333333333333332</v>
      </c>
      <c r="K36" s="6">
        <f>'Форма мониторинга МО '!Y35</f>
        <v>100</v>
      </c>
      <c r="L36" s="6">
        <f>'Форма мониторинга МО '!AD35</f>
        <v>27.5</v>
      </c>
      <c r="M36" s="6">
        <f>'Форма мониторинга МО '!AE35</f>
        <v>30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37.445</v>
      </c>
      <c r="D37" s="6">
        <f>'Форма мониторинга МО '!H36</f>
        <v>37.445</v>
      </c>
      <c r="E37" s="6">
        <f>'Форма мониторинга МО '!I36</f>
        <v>100</v>
      </c>
      <c r="F37" s="6">
        <f>'Форма мониторинга МО '!N36</f>
        <v>40</v>
      </c>
      <c r="G37" s="6">
        <f>'Форма мониторинга МО '!O36</f>
        <v>40</v>
      </c>
      <c r="H37" s="6">
        <f>'Форма мониторинга МО '!P36</f>
        <v>100</v>
      </c>
      <c r="I37" s="6">
        <f>'Форма мониторинга МО '!W36</f>
        <v>50.333333333333336</v>
      </c>
      <c r="J37" s="6">
        <f>'Форма мониторинга МО '!X36</f>
        <v>50.333333333333336</v>
      </c>
      <c r="K37" s="6">
        <f>'Форма мониторинга МО '!Y36</f>
        <v>100</v>
      </c>
      <c r="L37" s="6">
        <f>'Форма мониторинга МО '!AD36</f>
        <v>42</v>
      </c>
      <c r="M37" s="6">
        <f>'Форма мониторинга МО '!AE36</f>
        <v>42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68.495000000000005</v>
      </c>
      <c r="D38" s="6">
        <f>'Форма мониторинга МО '!H37</f>
        <v>81.995000000000005</v>
      </c>
      <c r="E38" s="6">
        <f>'Форма мониторинга МО '!I37</f>
        <v>100</v>
      </c>
      <c r="F38" s="6">
        <f>'Форма мониторинга МО '!N37</f>
        <v>60</v>
      </c>
      <c r="G38" s="6">
        <f>'Форма мониторинга МО '!O37</f>
        <v>135</v>
      </c>
      <c r="H38" s="6">
        <f>'Форма мониторинга МО '!P37</f>
        <v>100</v>
      </c>
      <c r="I38" s="6">
        <f>'Форма мониторинга МО '!W37</f>
        <v>95.333333333333329</v>
      </c>
      <c r="J38" s="6">
        <f>'Форма мониторинга МО '!X37</f>
        <v>102</v>
      </c>
      <c r="K38" s="6">
        <f>'Форма мониторинга МО '!Y37</f>
        <v>100</v>
      </c>
      <c r="L38" s="6">
        <f>'Форма мониторинга МО '!AD37</f>
        <v>84</v>
      </c>
      <c r="M38" s="6">
        <f>'Форма мониторинга МО '!AE37</f>
        <v>90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65.995000000000005</v>
      </c>
      <c r="D39" s="6">
        <f>'Форма мониторинга МО '!H38</f>
        <v>99.495000000000005</v>
      </c>
      <c r="E39" s="6">
        <f>'Форма мониторинга МО '!I38</f>
        <v>100</v>
      </c>
      <c r="F39" s="6">
        <f>'Форма мониторинга МО '!N38</f>
        <v>55</v>
      </c>
      <c r="G39" s="6">
        <f>'Форма мониторинга МО '!O38</f>
        <v>132</v>
      </c>
      <c r="H39" s="6">
        <f>'Форма мониторинга МО '!P38</f>
        <v>100</v>
      </c>
      <c r="I39" s="6">
        <f>'Форма мониторинга МО '!W38</f>
        <v>41.666666666666664</v>
      </c>
      <c r="J39" s="6">
        <f>'Форма мониторинга МО '!X38</f>
        <v>151</v>
      </c>
      <c r="K39" s="6">
        <f>'Форма мониторинга МО '!Y38</f>
        <v>100</v>
      </c>
      <c r="L39" s="6">
        <f>'Форма мониторинга МО '!AD38</f>
        <v>57</v>
      </c>
      <c r="M39" s="6">
        <f>'Форма мониторинга МО '!AE38</f>
        <v>112.5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81.995000000000005</v>
      </c>
      <c r="D40" s="6">
        <f>'Форма мониторинга МО '!H39</f>
        <v>81.995000000000005</v>
      </c>
      <c r="E40" s="6">
        <f>'Форма мониторинга МО '!I39</f>
        <v>100</v>
      </c>
      <c r="F40" s="6">
        <f>'Форма мониторинга МО '!N39</f>
        <v>72</v>
      </c>
      <c r="G40" s="6">
        <f>'Форма мониторинга МО '!O39</f>
        <v>72</v>
      </c>
      <c r="H40" s="6">
        <f>'Форма мониторинга МО '!P39</f>
        <v>100</v>
      </c>
      <c r="I40" s="6">
        <f>'Форма мониторинга МО '!W39</f>
        <v>73.666666666666671</v>
      </c>
      <c r="J40" s="6">
        <f>'Форма мониторинга МО '!X39</f>
        <v>73.666666666666671</v>
      </c>
      <c r="K40" s="6">
        <f>'Форма мониторинга МО '!Y39</f>
        <v>100</v>
      </c>
      <c r="L40" s="6">
        <f>'Форма мониторинга МО '!AD39</f>
        <v>100</v>
      </c>
      <c r="M40" s="6">
        <f>'Форма мониторинга МО '!AE39</f>
        <v>100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117.495</v>
      </c>
      <c r="D41" s="6">
        <f>'Форма мониторинга МО '!H40</f>
        <v>174.495</v>
      </c>
      <c r="E41" s="6">
        <f>'Форма мониторинга МО '!I40</f>
        <v>100</v>
      </c>
      <c r="F41" s="6">
        <f>'Форма мониторинга МО '!N40</f>
        <v>135</v>
      </c>
      <c r="G41" s="6">
        <f>'Форма мониторинга МО '!O40</f>
        <v>250</v>
      </c>
      <c r="H41" s="6">
        <f>'Форма мониторинга МО '!P40</f>
        <v>100</v>
      </c>
      <c r="I41" s="6">
        <f>'Форма мониторинга МО '!W40</f>
        <v>167.66666666666666</v>
      </c>
      <c r="J41" s="6">
        <f>'Форма мониторинга МО '!X40</f>
        <v>183</v>
      </c>
      <c r="K41" s="6">
        <f>'Форма мониторинга МО '!Y40</f>
        <v>100</v>
      </c>
      <c r="L41" s="6">
        <f>'Форма мониторинга МО '!AD40</f>
        <v>154</v>
      </c>
      <c r="M41" s="6">
        <f>'Форма мониторинга МО '!AE40</f>
        <v>154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53.495000000000005</v>
      </c>
      <c r="D42" s="6">
        <f>'Форма мониторинга МО '!H41</f>
        <v>56.495000000000005</v>
      </c>
      <c r="E42" s="6">
        <f>'Форма мониторинга МО '!I41</f>
        <v>100</v>
      </c>
      <c r="F42" s="6">
        <f>'Форма мониторинга МО '!N41</f>
        <v>102</v>
      </c>
      <c r="G42" s="6">
        <f>'Форма мониторинга МО '!O41</f>
        <v>102</v>
      </c>
      <c r="H42" s="6">
        <f>'Форма мониторинга МО '!P41</f>
        <v>100</v>
      </c>
      <c r="I42" s="6">
        <f>'Форма мониторинга МО '!W41</f>
        <v>92.5</v>
      </c>
      <c r="J42" s="6">
        <f>'Форма мониторинга МО '!X41</f>
        <v>92.5</v>
      </c>
      <c r="K42" s="6">
        <f>'Форма мониторинга МО '!Y41</f>
        <v>66.67</v>
      </c>
      <c r="L42" s="6">
        <f>'Форма мониторинга МО '!AD41</f>
        <v>85</v>
      </c>
      <c r="M42" s="6">
        <f>'Форма мониторинга МО '!AE41</f>
        <v>85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199.99</v>
      </c>
      <c r="D43" s="6">
        <f>'Форма мониторинга МО '!H42</f>
        <v>199.99</v>
      </c>
      <c r="E43" s="6">
        <f>'Форма мониторинга МО '!I42</f>
        <v>50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0</v>
      </c>
      <c r="J43" s="6">
        <f>'Форма мониторинга МО '!X42</f>
        <v>0</v>
      </c>
      <c r="K43" s="6">
        <f>'Форма мониторинга МО '!Y42</f>
        <v>0</v>
      </c>
      <c r="L43" s="6">
        <f>'Форма мониторинга МО '!AD42</f>
        <v>197.5</v>
      </c>
      <c r="M43" s="6">
        <f>'Форма мониторинга МО '!AE42</f>
        <v>197.5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154</v>
      </c>
      <c r="D44" s="6">
        <f>'Форма мониторинга МО '!H43</f>
        <v>154</v>
      </c>
      <c r="E44" s="6">
        <f>'Форма мониторинга МО '!I43</f>
        <v>50</v>
      </c>
      <c r="F44" s="6">
        <f>'Форма мониторинга МО '!N43</f>
        <v>165</v>
      </c>
      <c r="G44" s="6">
        <f>'Форма мониторинга МО '!O43</f>
        <v>165</v>
      </c>
      <c r="H44" s="6">
        <f>'Форма мониторинга МО '!P43</f>
        <v>100</v>
      </c>
      <c r="I44" s="6">
        <f>'Форма мониторинга МО '!W43</f>
        <v>121.66666666666667</v>
      </c>
      <c r="J44" s="6">
        <f>'Форма мониторинга МО '!X43</f>
        <v>121.66666666666667</v>
      </c>
      <c r="K44" s="6">
        <f>'Форма мониторинга МО '!Y43</f>
        <v>100</v>
      </c>
      <c r="L44" s="6">
        <f>'Форма мониторинга МО '!AD43</f>
        <v>120</v>
      </c>
      <c r="M44" s="6">
        <f>'Форма мониторинга МО '!AE43</f>
        <v>120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158</v>
      </c>
      <c r="D45" s="6">
        <f>'Форма мониторинга МО '!H44</f>
        <v>162</v>
      </c>
      <c r="E45" s="6">
        <f>'Форма мониторинга МО '!I44</f>
        <v>50</v>
      </c>
      <c r="F45" s="6">
        <f>'Форма мониторинга МО '!N44</f>
        <v>255</v>
      </c>
      <c r="G45" s="6">
        <f>'Форма мониторинга МО '!O44</f>
        <v>255</v>
      </c>
      <c r="H45" s="6">
        <f>'Форма мониторинга МО '!P44</f>
        <v>100</v>
      </c>
      <c r="I45" s="6">
        <f>'Форма мониторинга МО '!W44</f>
        <v>0</v>
      </c>
      <c r="J45" s="6">
        <f>'Форма мониторинга МО '!X44</f>
        <v>0</v>
      </c>
      <c r="K45" s="6">
        <f>'Форма мониторинга МО '!Y44</f>
        <v>0</v>
      </c>
      <c r="L45" s="6">
        <f>'Форма мониторинга МО '!AD44</f>
        <v>0</v>
      </c>
      <c r="M45" s="6">
        <f>'Форма мониторинга МО '!AE44</f>
        <v>0</v>
      </c>
      <c r="N45" s="6">
        <f>'Форма мониторинга МО '!AF44</f>
        <v>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46.995000000000005</v>
      </c>
      <c r="D46" s="6">
        <f>'Форма мониторинга МО '!H45</f>
        <v>46.995000000000005</v>
      </c>
      <c r="E46" s="6">
        <f>'Форма мониторинга МО '!I45</f>
        <v>100</v>
      </c>
      <c r="F46" s="6">
        <f>'Форма мониторинга МО '!N45</f>
        <v>63</v>
      </c>
      <c r="G46" s="6">
        <f>'Форма мониторинга МО '!O45</f>
        <v>63</v>
      </c>
      <c r="H46" s="6">
        <f>'Форма мониторинга МО '!P45</f>
        <v>100</v>
      </c>
      <c r="I46" s="6">
        <f>'Форма мониторинга МО '!W45</f>
        <v>56.666666666666664</v>
      </c>
      <c r="J46" s="6">
        <f>'Форма мониторинга МО '!X45</f>
        <v>56.666666666666664</v>
      </c>
      <c r="K46" s="6">
        <f>'Форма мониторинга МО '!Y45</f>
        <v>100</v>
      </c>
      <c r="L46" s="6">
        <f>'Форма мониторинга МО '!AD45</f>
        <v>50.5</v>
      </c>
      <c r="M46" s="6">
        <f>'Форма мониторинга МО '!AE45</f>
        <v>55.5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2020-07-31T08:51:18Z</dcterms:modified>
</cp:coreProperties>
</file>