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J9" i="1" l="1"/>
  <c r="K9" i="1"/>
  <c r="L9" i="1"/>
  <c r="M9" i="1"/>
  <c r="N9" i="1"/>
  <c r="O9" i="1"/>
  <c r="P9" i="1"/>
  <c r="I9" i="1"/>
  <c r="H9" i="1"/>
  <c r="Q11" i="1"/>
  <c r="Q10" i="1"/>
  <c r="Q9" i="1" s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<sst xmlns="http://schemas.openxmlformats.org/spreadsheetml/2006/main" count="55" uniqueCount="46">
  <si>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</si>
  <si>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</si>
  <si>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</si>
  <si>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</si>
  <si>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</si>
  <si>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</si>
  <si>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</si>
  <si>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</si>
  <si>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</si>
  <si>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</si>
  <si>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</si>
  <si>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</si>
  <si>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</si>
  <si>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</si>
  <si>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</si>
  <si>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</si>
  <si>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</si>
  <si>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</si>
  <si>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</si>
  <si>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</si>
  <si>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</si>
  <si>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</si>
  <si>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</si>
  <si>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</si>
  <si>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</si>
  <si>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</si>
  <si>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</si>
  <si>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</si>
  <si>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</si>
  <si>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</si>
  <si>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</si>
  <si>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</si>
  <si>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</si>
  <si>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</si>
  <si>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</si>
  <si>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</si>
  <si>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</si>
  <si>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</si>
  <si>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</si>
  <si>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</si>
  <si>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</si>
  <si>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 xml:space="preserve">Верхний предел муниципального долга на 01.01.2020г. (п.1.4 решения от 06.09.2019 №377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</si>
  <si>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 xml:space="preserve">Предельный объем обязательств по муниципальным гарантиям (п.1.4 решения от 06.09.2019 №377 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</si>
  <si>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r>
      <t xml:space="preserve">по состоянию на </t>
    </r>
    <r>
      <rPr>
        <b/>
        <sz val="20"/>
        <rFont val="Times New Roman"/>
        <family val="1"/>
        <charset val="204"/>
      </rPr>
      <t>1</t>
    </r>
    <r>
      <rPr>
        <b/>
        <sz val="20"/>
        <color indexed="8"/>
        <rFont val="Times New Roman"/>
        <family val="1"/>
        <charset val="204"/>
      </rPr>
      <t>октября 2019 года</t>
    </r>
  </si>
  <si>
    <t>Зам. 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</si>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</sst>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9" sqref="B9:C9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32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23000000</v>
      </c>
      <c r="I9" s="18">
        <f>SUM(I10:I11)</f>
        <v>23000000</v>
      </c>
      <c r="J9" s="18">
        <f t="shared" ref="J9:Q9" si="0">SUM(J10:J11)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15312.300000000001</v>
      </c>
      <c r="Q9" s="18">
        <f t="shared" si="0"/>
        <v>37097.19</v>
      </c>
    </row>
    <row r="10" spans="1:17" s="7" customFormat="1" ht="69.75" customHeight="1" x14ac:dyDescent="0.25">
      <c r="A10" s="19" t="s">
        <v>38</v>
      </c>
      <c r="B10" s="43" t="s">
        <v>39</v>
      </c>
      <c r="C10" s="44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v>12500000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1061.64+958.9+1061.64+1027.4+1061.64+1027.4+1061.64+1061.64</f>
        <v>8321.9000000000015</v>
      </c>
      <c r="Q10" s="37">
        <f>18217.78+P10</f>
        <v>26539.68</v>
      </c>
    </row>
    <row r="11" spans="1:17" s="7" customFormat="1" ht="69.75" customHeight="1" x14ac:dyDescent="0.25">
      <c r="A11" s="19" t="s">
        <v>36</v>
      </c>
      <c r="B11" s="43" t="s">
        <v>40</v>
      </c>
      <c r="C11" s="44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891.78+805.48+891.78+863.01+891.78+863.01+891.78+891.78</f>
        <v>6990.4</v>
      </c>
      <c r="Q11" s="25">
        <f>3567.11+P11</f>
        <v>10557.51</v>
      </c>
    </row>
    <row r="12" spans="1:17" s="7" customFormat="1" ht="76.5" customHeight="1" x14ac:dyDescent="0.25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3" t="s">
        <v>11</v>
      </c>
      <c r="C13" s="44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3" t="s">
        <v>20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52" t="s">
        <v>42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3" t="s">
        <v>12</v>
      </c>
      <c r="C16" s="44"/>
      <c r="D16" s="26"/>
      <c r="E16" s="26">
        <v>0</v>
      </c>
      <c r="F16" s="26">
        <v>0</v>
      </c>
      <c r="G16" s="27">
        <v>0</v>
      </c>
      <c r="H16" s="25">
        <f>H9+H12</f>
        <v>23000000</v>
      </c>
      <c r="I16" s="25">
        <f>I9+I12</f>
        <v>23000000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15312.300000000001</v>
      </c>
      <c r="Q16" s="31">
        <f>Q12+Q9</f>
        <v>37097.19</v>
      </c>
    </row>
    <row r="17" spans="1:19" s="7" customFormat="1" ht="87" customHeight="1" x14ac:dyDescent="0.25">
      <c r="A17" s="15"/>
      <c r="B17" s="40" t="s">
        <v>41</v>
      </c>
      <c r="C17" s="41"/>
      <c r="D17" s="41"/>
      <c r="E17" s="41"/>
      <c r="F17" s="41"/>
      <c r="G17" s="41"/>
      <c r="H17" s="41"/>
      <c r="I17" s="42">
        <v>34000000</v>
      </c>
      <c r="J17" s="42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5" t="s">
        <v>13</v>
      </c>
      <c r="C18" s="4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11000000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47" t="s">
        <v>44</v>
      </c>
      <c r="C21" s="47"/>
      <c r="D21" s="47"/>
      <c r="E21" s="47"/>
      <c r="F21" s="47"/>
      <c r="G21" s="47"/>
      <c r="N21" s="3" t="s">
        <v>45</v>
      </c>
    </row>
    <row r="22" spans="1:19" s="3" customFormat="1" ht="21.75" customHeight="1" x14ac:dyDescent="0.25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39"/>
      <c r="M22" s="39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7" t="s">
        <v>35</v>
      </c>
      <c r="C23" s="47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2019-10-03T06:34:19Z</cp:lastPrinted>
  <dcterms:created xsi:type="dcterms:W3CDTF">2009-10-03T16:38:36Z</dcterms:created>
  <dcterms:modified xsi:type="dcterms:W3CDTF">2019-10-03T06:48:42Z</dcterms:modified>
</cp:coreProperties>
</file>