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39" i="8"/>
  <c r="AD39"/>
  <c r="AE40"/>
  <c r="AD40"/>
  <c r="AE25"/>
  <c r="AE26"/>
  <c r="AD25"/>
  <c r="AE23"/>
  <c r="AD22"/>
  <c r="AE14"/>
  <c r="AD14"/>
  <c r="H39"/>
  <c r="G39"/>
  <c r="H44"/>
  <c r="G44"/>
  <c r="AD26"/>
  <c r="AE37"/>
  <c r="AD37"/>
  <c r="AD23"/>
  <c r="X14"/>
  <c r="W14"/>
  <c r="AE44"/>
  <c r="AD44"/>
  <c r="AE43"/>
  <c r="AD43"/>
  <c r="AE36"/>
  <c r="AD36"/>
  <c r="O42" l="1"/>
  <c r="N42"/>
  <c r="O35"/>
  <c r="N35"/>
  <c r="X28"/>
  <c r="W28"/>
  <c r="AE38"/>
  <c r="AD38"/>
  <c r="O18"/>
  <c r="N18"/>
  <c r="AE42"/>
  <c r="AD42"/>
  <c r="H35"/>
  <c r="G35"/>
  <c r="H21"/>
  <c r="G21"/>
  <c r="H19"/>
  <c r="G19"/>
  <c r="AE31"/>
  <c r="AD31"/>
  <c r="AE24"/>
  <c r="AD24"/>
  <c r="X44"/>
  <c r="W44"/>
  <c r="H11"/>
  <c r="G11"/>
  <c r="X19"/>
  <c r="W19"/>
  <c r="X42"/>
  <c r="W42"/>
  <c r="X30"/>
  <c r="W30"/>
  <c r="H40"/>
  <c r="G40"/>
  <c r="AE35"/>
  <c r="AD35"/>
  <c r="AE41"/>
  <c r="AD41"/>
  <c r="AE30"/>
  <c r="AD30"/>
  <c r="X31"/>
  <c r="W31"/>
  <c r="O39"/>
  <c r="N39"/>
  <c r="O38"/>
  <c r="N38"/>
  <c r="O37"/>
  <c r="N37"/>
  <c r="X41"/>
  <c r="W41"/>
  <c r="X36"/>
  <c r="W36"/>
  <c r="X35"/>
  <c r="W35"/>
  <c r="AE33"/>
  <c r="AD33"/>
  <c r="AE22"/>
  <c r="X39"/>
  <c r="W39"/>
  <c r="H38"/>
  <c r="G38"/>
  <c r="O19"/>
  <c r="N19"/>
  <c r="X40"/>
  <c r="W40"/>
  <c r="X38"/>
  <c r="W38"/>
  <c r="H37"/>
  <c r="G37"/>
  <c r="H23"/>
  <c r="G23"/>
  <c r="I40" i="9" l="1"/>
  <c r="I42"/>
  <c r="M45"/>
  <c r="L44"/>
  <c r="L39"/>
  <c r="G40"/>
  <c r="G38"/>
  <c r="J20"/>
  <c r="I20"/>
  <c r="C12"/>
  <c r="L40"/>
  <c r="D36"/>
  <c r="C36"/>
  <c r="J45"/>
  <c r="I45"/>
  <c r="X23" i="8"/>
  <c r="J24" i="9" s="1"/>
  <c r="W23" i="8"/>
  <c r="I24" i="9" s="1"/>
  <c r="AE29" i="8"/>
  <c r="AD29"/>
  <c r="G6"/>
  <c r="C7" i="9" s="1"/>
  <c r="H6" i="8"/>
  <c r="N6"/>
  <c r="O6"/>
  <c r="G7" i="9" s="1"/>
  <c r="W6" i="8"/>
  <c r="X6"/>
  <c r="J7" i="9" s="1"/>
  <c r="AD6" i="8"/>
  <c r="AE6"/>
  <c r="G7"/>
  <c r="C8" i="9" s="1"/>
  <c r="H7" i="8"/>
  <c r="N7"/>
  <c r="O7"/>
  <c r="W7"/>
  <c r="I8" i="9" s="1"/>
  <c r="X7" i="8"/>
  <c r="J8" i="9" s="1"/>
  <c r="AD7" i="8"/>
  <c r="AE7"/>
  <c r="M8" i="9" s="1"/>
  <c r="G8" i="8"/>
  <c r="C9" i="9" s="1"/>
  <c r="H8" i="8"/>
  <c r="N8"/>
  <c r="O8"/>
  <c r="G9" i="9" s="1"/>
  <c r="W8" i="8"/>
  <c r="I9" i="9" s="1"/>
  <c r="X8" i="8"/>
  <c r="AD8"/>
  <c r="AE8"/>
  <c r="M9" i="9" s="1"/>
  <c r="G9" i="8"/>
  <c r="C10" i="9" s="1"/>
  <c r="H9" i="8"/>
  <c r="D10" i="9" s="1"/>
  <c r="N9" i="8"/>
  <c r="O9"/>
  <c r="G10" i="9" s="1"/>
  <c r="W9" i="8"/>
  <c r="I10" i="9" s="1"/>
  <c r="X9" i="8"/>
  <c r="J10" i="9" s="1"/>
  <c r="AD9" i="8"/>
  <c r="AE9"/>
  <c r="G10"/>
  <c r="C11" i="9" s="1"/>
  <c r="H10" i="8"/>
  <c r="D11" i="9" s="1"/>
  <c r="N10" i="8"/>
  <c r="F11" i="9" s="1"/>
  <c r="O10" i="8"/>
  <c r="G11" i="9" s="1"/>
  <c r="W10" i="8"/>
  <c r="I11" i="9" s="1"/>
  <c r="X10" i="8"/>
  <c r="J11" i="9" s="1"/>
  <c r="AD10" i="8"/>
  <c r="AE10"/>
  <c r="M11" i="9" s="1"/>
  <c r="D12"/>
  <c r="N11" i="8"/>
  <c r="F12" i="9" s="1"/>
  <c r="O11" i="8"/>
  <c r="W11"/>
  <c r="I12" i="9" s="1"/>
  <c r="X11" i="8"/>
  <c r="J12" i="9" s="1"/>
  <c r="AD11" i="8"/>
  <c r="L12" i="9" s="1"/>
  <c r="AE11" i="8"/>
  <c r="G12"/>
  <c r="C13" i="9" s="1"/>
  <c r="H12" i="8"/>
  <c r="D13" i="9" s="1"/>
  <c r="N12" i="8"/>
  <c r="O12"/>
  <c r="W12"/>
  <c r="X12"/>
  <c r="J13" i="9" s="1"/>
  <c r="AD12" i="8"/>
  <c r="L13" i="9" s="1"/>
  <c r="AE12" i="8"/>
  <c r="G13"/>
  <c r="H13"/>
  <c r="N13"/>
  <c r="F14" i="9" s="1"/>
  <c r="O13" i="8"/>
  <c r="W13"/>
  <c r="I14" i="9" s="1"/>
  <c r="X13" i="8"/>
  <c r="J14" i="9" s="1"/>
  <c r="AD13" i="8"/>
  <c r="AE13"/>
  <c r="G14"/>
  <c r="C15" i="9" s="1"/>
  <c r="H14" i="8"/>
  <c r="D15" i="9" s="1"/>
  <c r="N14" i="8"/>
  <c r="O14"/>
  <c r="I15" i="9"/>
  <c r="J15"/>
  <c r="G15" i="8"/>
  <c r="C16" i="9" s="1"/>
  <c r="H15" i="8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H16"/>
  <c r="D17" i="9" s="1"/>
  <c r="N16" i="8"/>
  <c r="F17" i="9" s="1"/>
  <c r="O16" i="8"/>
  <c r="W16"/>
  <c r="I17" i="9" s="1"/>
  <c r="X16" i="8"/>
  <c r="J17" i="9" s="1"/>
  <c r="AD16" i="8"/>
  <c r="L17" i="9" s="1"/>
  <c r="AE16" i="8"/>
  <c r="G17"/>
  <c r="C18" i="9" s="1"/>
  <c r="H17" i="8"/>
  <c r="D18" i="9" s="1"/>
  <c r="N17" i="8"/>
  <c r="O17"/>
  <c r="W17"/>
  <c r="I18" i="9" s="1"/>
  <c r="X17" i="8"/>
  <c r="J18" i="9" s="1"/>
  <c r="AD17" i="8"/>
  <c r="L18" i="9" s="1"/>
  <c r="AE17" i="8"/>
  <c r="C20" i="9"/>
  <c r="AD19" i="8"/>
  <c r="AE19"/>
  <c r="M20" i="9" s="1"/>
  <c r="G20" i="8"/>
  <c r="H20"/>
  <c r="D21" i="9" s="1"/>
  <c r="N20" i="8"/>
  <c r="O20"/>
  <c r="G21" i="9" s="1"/>
  <c r="W20" i="8"/>
  <c r="I21" i="9" s="1"/>
  <c r="X20" i="8"/>
  <c r="J21" i="9" s="1"/>
  <c r="AD20" i="8"/>
  <c r="L21" i="9" s="1"/>
  <c r="AE20" i="8"/>
  <c r="N21"/>
  <c r="F22" i="9" s="1"/>
  <c r="O21" i="8"/>
  <c r="G22" i="9" s="1"/>
  <c r="W21" i="8"/>
  <c r="I22" i="9" s="1"/>
  <c r="X21" i="8"/>
  <c r="J22" i="9" s="1"/>
  <c r="AD21" i="8"/>
  <c r="AE21"/>
  <c r="M22" i="9" s="1"/>
  <c r="G22" i="8"/>
  <c r="C23" i="9" s="1"/>
  <c r="H22" i="8"/>
  <c r="D23" i="9" s="1"/>
  <c r="N22" i="8"/>
  <c r="O22"/>
  <c r="W22"/>
  <c r="I23" i="9" s="1"/>
  <c r="X22" i="8"/>
  <c r="J23" i="9" s="1"/>
  <c r="N23" i="8"/>
  <c r="F24" i="9" s="1"/>
  <c r="O23" i="8"/>
  <c r="G24" i="9" s="1"/>
  <c r="L24"/>
  <c r="M24"/>
  <c r="G24" i="8"/>
  <c r="C25" i="9" s="1"/>
  <c r="H24" i="8"/>
  <c r="D25" i="9" s="1"/>
  <c r="N24" i="8"/>
  <c r="O24"/>
  <c r="W24"/>
  <c r="X24"/>
  <c r="J25" i="9" s="1"/>
  <c r="G25" i="8"/>
  <c r="H25"/>
  <c r="N25"/>
  <c r="O25"/>
  <c r="G26" i="9" s="1"/>
  <c r="W25" i="8"/>
  <c r="I26" i="9" s="1"/>
  <c r="X25" i="8"/>
  <c r="J26" i="9" s="1"/>
  <c r="M26"/>
  <c r="G26" i="8"/>
  <c r="C27" i="9" s="1"/>
  <c r="H26" i="8"/>
  <c r="N26"/>
  <c r="O26"/>
  <c r="W26"/>
  <c r="I27" i="9" s="1"/>
  <c r="X26" i="8"/>
  <c r="G27"/>
  <c r="H27"/>
  <c r="D28" i="9" s="1"/>
  <c r="N27" i="8"/>
  <c r="O27"/>
  <c r="G28" i="9" s="1"/>
  <c r="W27" i="8"/>
  <c r="I28" i="9" s="1"/>
  <c r="X27" i="8"/>
  <c r="J28" i="9" s="1"/>
  <c r="AD27" i="8"/>
  <c r="AE27"/>
  <c r="M28" i="9" s="1"/>
  <c r="G28" i="8"/>
  <c r="H28"/>
  <c r="D29" i="9" s="1"/>
  <c r="N28" i="8"/>
  <c r="O28"/>
  <c r="G29" i="9" s="1"/>
  <c r="I29"/>
  <c r="AD28" i="8"/>
  <c r="L29" i="9" s="1"/>
  <c r="AE28" i="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D31" i="9" s="1"/>
  <c r="N30" i="8"/>
  <c r="F31" i="9" s="1"/>
  <c r="O30" i="8"/>
  <c r="G31" i="9" s="1"/>
  <c r="I31"/>
  <c r="J31"/>
  <c r="L31"/>
  <c r="G31" i="8"/>
  <c r="C32" i="9" s="1"/>
  <c r="H31" i="8"/>
  <c r="D32" i="9" s="1"/>
  <c r="N31" i="8"/>
  <c r="O31"/>
  <c r="G32" i="9" s="1"/>
  <c r="I32"/>
  <c r="J32"/>
  <c r="G32" i="8"/>
  <c r="C33" i="9" s="1"/>
  <c r="H32" i="8"/>
  <c r="D33" i="9" s="1"/>
  <c r="N32" i="8"/>
  <c r="O32"/>
  <c r="G33" i="9" s="1"/>
  <c r="W32" i="8"/>
  <c r="I33" i="9" s="1"/>
  <c r="X32" i="8"/>
  <c r="J33" i="9" s="1"/>
  <c r="AD32" i="8"/>
  <c r="AE32"/>
  <c r="M33" i="9" s="1"/>
  <c r="G33" i="8"/>
  <c r="C34" i="9" s="1"/>
  <c r="H33" i="8"/>
  <c r="D34" i="9" s="1"/>
  <c r="N33" i="8"/>
  <c r="O33"/>
  <c r="G34" i="9" s="1"/>
  <c r="W33" i="8"/>
  <c r="I34" i="9" s="1"/>
  <c r="X33" i="8"/>
  <c r="J34" i="9" s="1"/>
  <c r="L34"/>
  <c r="G34" i="8"/>
  <c r="C35" i="9" s="1"/>
  <c r="H34" i="8"/>
  <c r="D35" i="9" s="1"/>
  <c r="N34" i="8"/>
  <c r="F35" i="9" s="1"/>
  <c r="O34" i="8"/>
  <c r="W34"/>
  <c r="I35" i="9" s="1"/>
  <c r="X34" i="8"/>
  <c r="J35" i="9" s="1"/>
  <c r="AD34" i="8"/>
  <c r="L35" i="9" s="1"/>
  <c r="AE34" i="8"/>
  <c r="F36" i="9"/>
  <c r="G36"/>
  <c r="I36"/>
  <c r="J36"/>
  <c r="G36" i="8"/>
  <c r="C37" i="9" s="1"/>
  <c r="H36" i="8"/>
  <c r="D37" i="9" s="1"/>
  <c r="N36" i="8"/>
  <c r="F37" i="9" s="1"/>
  <c r="O36" i="8"/>
  <c r="M37" i="9"/>
  <c r="C38"/>
  <c r="D38"/>
  <c r="F38"/>
  <c r="W37" i="8"/>
  <c r="I38" i="9" s="1"/>
  <c r="X37" i="8"/>
  <c r="J38" i="9" s="1"/>
  <c r="C39"/>
  <c r="D39"/>
  <c r="F39"/>
  <c r="G39"/>
  <c r="I39"/>
  <c r="J39"/>
  <c r="C40"/>
  <c r="D40"/>
  <c r="F40"/>
  <c r="J40"/>
  <c r="M40"/>
  <c r="C41"/>
  <c r="N40" i="8"/>
  <c r="F41" i="9" s="1"/>
  <c r="O40" i="8"/>
  <c r="G41"/>
  <c r="C42" i="9" s="1"/>
  <c r="H41" i="8"/>
  <c r="N41"/>
  <c r="F42" i="9" s="1"/>
  <c r="O41" i="8"/>
  <c r="J42" i="9"/>
  <c r="G42" i="8"/>
  <c r="C43" i="9" s="1"/>
  <c r="H42" i="8"/>
  <c r="D43" i="9" s="1"/>
  <c r="F43"/>
  <c r="G43"/>
  <c r="I43"/>
  <c r="J43"/>
  <c r="L43"/>
  <c r="M43"/>
  <c r="G43" i="8"/>
  <c r="C44" i="9" s="1"/>
  <c r="H43" i="8"/>
  <c r="D44" i="9" s="1"/>
  <c r="N43" i="8"/>
  <c r="F44" i="9" s="1"/>
  <c r="O43" i="8"/>
  <c r="G44" i="9" s="1"/>
  <c r="W43" i="8"/>
  <c r="I44" i="9" s="1"/>
  <c r="X43" i="8"/>
  <c r="J44" i="9" s="1"/>
  <c r="C45"/>
  <c r="D45"/>
  <c r="N44" i="8"/>
  <c r="F45" i="9" s="1"/>
  <c r="O44" i="8"/>
  <c r="G45" i="9" s="1"/>
  <c r="G45" i="8"/>
  <c r="C46" i="9" s="1"/>
  <c r="H45" i="8"/>
  <c r="N45"/>
  <c r="F46" i="9" s="1"/>
  <c r="O45" i="8"/>
  <c r="G46" i="9" s="1"/>
  <c r="W45" i="8"/>
  <c r="I46" i="9" s="1"/>
  <c r="X45" i="8"/>
  <c r="J46" i="9" s="1"/>
  <c r="AD45" i="8"/>
  <c r="L46" i="9" s="1"/>
  <c r="AE45" i="8"/>
  <c r="M46" i="9" s="1"/>
  <c r="M36"/>
  <c r="I41"/>
  <c r="D7"/>
  <c r="D14"/>
  <c r="C17"/>
  <c r="D20"/>
  <c r="C21"/>
  <c r="C22"/>
  <c r="D22"/>
  <c r="D24"/>
  <c r="C28"/>
  <c r="D41"/>
  <c r="N46"/>
  <c r="J9"/>
  <c r="L42"/>
  <c r="L32"/>
  <c r="M29"/>
  <c r="L26"/>
  <c r="L23"/>
  <c r="G12"/>
  <c r="M41"/>
  <c r="L41"/>
  <c r="P38"/>
  <c r="O38"/>
  <c r="N37"/>
  <c r="H38"/>
  <c r="H37"/>
  <c r="N31"/>
  <c r="K28"/>
  <c r="K20"/>
  <c r="H20"/>
  <c r="H19"/>
  <c r="C14"/>
  <c r="C29"/>
  <c r="I7"/>
  <c r="M42"/>
  <c r="M39"/>
  <c r="M38"/>
  <c r="L38"/>
  <c r="L37"/>
  <c r="L36"/>
  <c r="M44"/>
  <c r="J29"/>
  <c r="F20"/>
  <c r="G37"/>
  <c r="G23"/>
  <c r="F23"/>
  <c r="G41"/>
  <c r="L45"/>
  <c r="G42"/>
  <c r="F29"/>
  <c r="L33"/>
  <c r="H43"/>
  <c r="M10"/>
  <c r="N24"/>
  <c r="M16"/>
  <c r="F21"/>
  <c r="D9"/>
  <c r="C24"/>
  <c r="D26"/>
  <c r="M12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D46"/>
  <c r="D42"/>
  <c r="D30"/>
  <c r="D27"/>
  <c r="C26"/>
  <c r="D8"/>
  <c r="M35"/>
  <c r="M34"/>
  <c r="M32"/>
  <c r="M30"/>
  <c r="L30"/>
  <c r="L27"/>
  <c r="M27"/>
  <c r="L25"/>
  <c r="M25"/>
  <c r="L22"/>
  <c r="M21"/>
  <c r="M17"/>
  <c r="L15"/>
  <c r="M15"/>
  <c r="M14"/>
  <c r="L14"/>
  <c r="M13"/>
  <c r="L11"/>
  <c r="L10"/>
  <c r="L9"/>
  <c r="L8"/>
  <c r="M7"/>
  <c r="L7"/>
  <c r="J41"/>
  <c r="J27"/>
  <c r="I25"/>
  <c r="I13"/>
  <c r="G35"/>
  <c r="G30"/>
  <c r="G27"/>
  <c r="G25"/>
  <c r="G17"/>
  <c r="G16"/>
  <c r="G15"/>
  <c r="G14"/>
  <c r="G13"/>
  <c r="G8"/>
  <c r="F34"/>
  <c r="F33"/>
  <c r="F28"/>
  <c r="F27"/>
  <c r="F26"/>
  <c r="F25"/>
  <c r="F15"/>
  <c r="F13"/>
  <c r="F10"/>
  <c r="F9"/>
  <c r="F8"/>
  <c r="F7"/>
  <c r="J37" l="1"/>
  <c r="I37"/>
</calcChain>
</file>

<file path=xl/sharedStrings.xml><?xml version="1.0" encoding="utf-8"?>
<sst xmlns="http://schemas.openxmlformats.org/spreadsheetml/2006/main" count="322" uniqueCount="80">
  <si>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</si>
  <si>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</si>
  <si>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</si>
  <si>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</si>
  <si>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</si>
  <si>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</si>
  <si>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</si>
  <si>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</si>
  <si>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</si>
  <si>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</si>
  <si>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</si>
  <si>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</si>
  <si>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</si>
  <si>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</si>
  <si>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</si>
  <si>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</si>
  <si>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</si>
  <si>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</si>
  <si>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</si>
  <si>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</si>
  <si>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</si>
  <si>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</si>
  <si>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</si>
  <si>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</si>
  <si>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</si>
  <si>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</si>
  <si>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</si>
  <si>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</si>
  <si>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</si>
  <si>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</si>
  <si>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</si>
  <si>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</si>
  <si>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</si>
  <si>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</si>
  <si>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</si>
  <si>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</si>
  <si>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</si>
  <si>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</si>
  <si>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</si>
  <si>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</si>
  <si>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</si>
  <si>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</si>
  <si>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</si>
  <si>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</si>
  <si>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</si>
  <si>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</si>
  <si>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</si>
  <si>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</si>
  <si>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</si>
  <si>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</si>
  <si>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</si>
  <si>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</si>
  <si>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</si>
  <si>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</si>
  <si>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</si>
  <si>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</si>
  <si>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</si>
  <si>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</si>
  <si>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</si>
  <si>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</si>
  <si>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</si>
  <si>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</si>
  <si>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</si>
  <si>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</si>
  <si>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</si>
  <si>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</si>
  <si>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</si>
  <si>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</si>
  <si>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</si>
  <si>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</si>
  <si>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</si>
  <si>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</si>
  <si>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</si>
  <si>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</si>
  <si>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</si>
  <si>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</si>
  <si>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</si>
  <si>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</si>
  <si>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30.06.2018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</si>
  <si>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30.06.2018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</si>
</sst>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A7" zoomScale="80" zoomScaleNormal="85" zoomScaleSheetLayoutView="80" workbookViewId="0">
      <selection activeCell="AD39" sqref="AD39:AE39"/>
    </sheetView>
  </sheetViews>
  <sheetFormatPr defaultRowHeight="14.25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AG1" s="30" t="s">
        <v>13</v>
      </c>
      <c r="AH1" s="30"/>
      <c r="AI1" s="30"/>
    </row>
    <row r="2" spans="1:37">
      <c r="A2" s="12"/>
      <c r="B2" s="39" t="s">
        <v>78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7" ht="29.25" customHeight="1">
      <c r="A3" s="32" t="s">
        <v>0</v>
      </c>
      <c r="B3" s="34" t="s">
        <v>4</v>
      </c>
      <c r="C3" s="36" t="s">
        <v>5</v>
      </c>
      <c r="D3" s="36"/>
      <c r="E3" s="36"/>
      <c r="F3" s="36"/>
      <c r="G3" s="36"/>
      <c r="H3" s="36"/>
      <c r="I3" s="36"/>
      <c r="J3" s="36" t="s">
        <v>6</v>
      </c>
      <c r="K3" s="36"/>
      <c r="L3" s="36"/>
      <c r="M3" s="36"/>
      <c r="N3" s="36"/>
      <c r="O3" s="36"/>
      <c r="P3" s="36"/>
      <c r="Q3" s="36" t="s">
        <v>7</v>
      </c>
      <c r="R3" s="36"/>
      <c r="S3" s="36"/>
      <c r="T3" s="36"/>
      <c r="U3" s="36"/>
      <c r="V3" s="36"/>
      <c r="W3" s="36"/>
      <c r="X3" s="36"/>
      <c r="Y3" s="36"/>
      <c r="Z3" s="36" t="s">
        <v>8</v>
      </c>
      <c r="AA3" s="36"/>
      <c r="AB3" s="36"/>
      <c r="AC3" s="36"/>
      <c r="AD3" s="36"/>
      <c r="AE3" s="36"/>
      <c r="AF3" s="36"/>
      <c r="AG3" s="36" t="s">
        <v>11</v>
      </c>
      <c r="AH3" s="36"/>
      <c r="AI3" s="36"/>
    </row>
    <row r="4" spans="1:37" ht="114" customHeight="1">
      <c r="A4" s="32"/>
      <c r="B4" s="35"/>
      <c r="C4" s="33" t="s">
        <v>74</v>
      </c>
      <c r="D4" s="33"/>
      <c r="E4" s="33" t="s">
        <v>70</v>
      </c>
      <c r="F4" s="33"/>
      <c r="G4" s="42" t="s">
        <v>61</v>
      </c>
      <c r="H4" s="42"/>
      <c r="I4" s="34" t="s">
        <v>12</v>
      </c>
      <c r="J4" s="33" t="s">
        <v>55</v>
      </c>
      <c r="K4" s="33"/>
      <c r="L4" s="33" t="s">
        <v>71</v>
      </c>
      <c r="M4" s="33"/>
      <c r="N4" s="33" t="s">
        <v>61</v>
      </c>
      <c r="O4" s="33"/>
      <c r="P4" s="37" t="s">
        <v>12</v>
      </c>
      <c r="Q4" s="33" t="s">
        <v>56</v>
      </c>
      <c r="R4" s="33"/>
      <c r="S4" s="33" t="s">
        <v>73</v>
      </c>
      <c r="T4" s="33"/>
      <c r="U4" s="33" t="s">
        <v>57</v>
      </c>
      <c r="V4" s="33"/>
      <c r="W4" s="33" t="s">
        <v>61</v>
      </c>
      <c r="X4" s="33"/>
      <c r="Y4" s="37" t="s">
        <v>12</v>
      </c>
      <c r="Z4" s="33" t="s">
        <v>59</v>
      </c>
      <c r="AA4" s="33"/>
      <c r="AB4" s="33" t="s">
        <v>77</v>
      </c>
      <c r="AC4" s="33"/>
      <c r="AD4" s="33" t="s">
        <v>61</v>
      </c>
      <c r="AE4" s="33"/>
      <c r="AF4" s="37" t="s">
        <v>12</v>
      </c>
      <c r="AG4" s="33" t="s">
        <v>58</v>
      </c>
      <c r="AH4" s="33"/>
      <c r="AI4" s="34" t="s">
        <v>12</v>
      </c>
    </row>
    <row r="5" spans="1:37" ht="28.5">
      <c r="A5" s="13"/>
      <c r="B5" s="35"/>
      <c r="C5" s="24" t="s">
        <v>75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43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8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8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8"/>
      <c r="AG5" s="18" t="s">
        <v>9</v>
      </c>
      <c r="AH5" s="18" t="s">
        <v>10</v>
      </c>
      <c r="AI5" s="43"/>
    </row>
    <row r="6" spans="1:37" ht="20.25" customHeight="1">
      <c r="A6" s="14">
        <v>1</v>
      </c>
      <c r="B6" s="15" t="s">
        <v>15</v>
      </c>
      <c r="C6" s="20">
        <v>17.5</v>
      </c>
      <c r="D6" s="20">
        <v>57.5</v>
      </c>
      <c r="E6" s="20">
        <v>29.9</v>
      </c>
      <c r="F6" s="20">
        <v>74.900000000000006</v>
      </c>
      <c r="G6" s="28">
        <f t="shared" ref="G6:H45" si="0">(C6+E6)/2</f>
        <v>23.7</v>
      </c>
      <c r="H6" s="28">
        <f t="shared" si="0"/>
        <v>66.2</v>
      </c>
      <c r="I6" s="21">
        <v>100</v>
      </c>
      <c r="J6" s="21">
        <v>23.5</v>
      </c>
      <c r="K6" s="21">
        <v>23.5</v>
      </c>
      <c r="L6" s="21">
        <v>21.1</v>
      </c>
      <c r="M6" s="21">
        <v>42.2</v>
      </c>
      <c r="N6" s="21">
        <f t="shared" ref="N6:O17" si="1">(J6+L6)/2</f>
        <v>22.3</v>
      </c>
      <c r="O6" s="21">
        <f t="shared" ref="O6:O16" si="2">(K6+M6)/2</f>
        <v>32.85</v>
      </c>
      <c r="P6" s="21">
        <v>100</v>
      </c>
      <c r="Q6" s="21">
        <v>26</v>
      </c>
      <c r="R6" s="21">
        <v>38</v>
      </c>
      <c r="S6" s="21">
        <v>45</v>
      </c>
      <c r="T6" s="21">
        <v>88</v>
      </c>
      <c r="U6" s="21">
        <v>25</v>
      </c>
      <c r="V6" s="21">
        <v>45</v>
      </c>
      <c r="W6" s="28">
        <f>(Q6+S6+U6)/3</f>
        <v>32</v>
      </c>
      <c r="X6" s="28">
        <f t="shared" ref="X6:X16" si="3">(R6+T6+V6)/3</f>
        <v>57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27.5</v>
      </c>
      <c r="D7" s="20">
        <v>99</v>
      </c>
      <c r="E7" s="20">
        <v>28.9</v>
      </c>
      <c r="F7" s="20">
        <v>82.9</v>
      </c>
      <c r="G7" s="28">
        <f t="shared" si="0"/>
        <v>28.2</v>
      </c>
      <c r="H7" s="28">
        <f t="shared" si="0"/>
        <v>90.95</v>
      </c>
      <c r="I7" s="21">
        <v>100</v>
      </c>
      <c r="J7" s="21">
        <v>65.5</v>
      </c>
      <c r="K7" s="21">
        <v>68.900000000000006</v>
      </c>
      <c r="L7" s="21">
        <v>52.3</v>
      </c>
      <c r="M7" s="21">
        <v>101.1</v>
      </c>
      <c r="N7" s="21">
        <f t="shared" si="1"/>
        <v>58.9</v>
      </c>
      <c r="O7" s="21">
        <f>(K7+M7)/2</f>
        <v>85</v>
      </c>
      <c r="P7" s="21">
        <v>100</v>
      </c>
      <c r="Q7" s="21">
        <v>48.89</v>
      </c>
      <c r="R7" s="21">
        <v>83.33</v>
      </c>
      <c r="S7" s="21">
        <v>52</v>
      </c>
      <c r="T7" s="21">
        <v>58</v>
      </c>
      <c r="U7" s="21">
        <v>50</v>
      </c>
      <c r="V7" s="21">
        <v>61.11</v>
      </c>
      <c r="W7" s="28">
        <f t="shared" ref="W7:X15" si="6">(Q7+S7+U7)/3</f>
        <v>50.29666666666666</v>
      </c>
      <c r="X7" s="28">
        <f t="shared" si="3"/>
        <v>67.48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18.5</v>
      </c>
      <c r="D8" s="21">
        <v>99</v>
      </c>
      <c r="E8" s="20">
        <v>18.399999999999999</v>
      </c>
      <c r="F8" s="20">
        <v>40.9</v>
      </c>
      <c r="G8" s="28">
        <f t="shared" si="0"/>
        <v>18.45</v>
      </c>
      <c r="H8" s="28">
        <f t="shared" si="0"/>
        <v>69.95</v>
      </c>
      <c r="I8" s="21">
        <v>100</v>
      </c>
      <c r="J8" s="21">
        <v>38.799999999999997</v>
      </c>
      <c r="K8" s="21">
        <v>43.3</v>
      </c>
      <c r="L8" s="21">
        <v>25</v>
      </c>
      <c r="M8" s="21">
        <v>98</v>
      </c>
      <c r="N8" s="21">
        <f t="shared" si="1"/>
        <v>31.9</v>
      </c>
      <c r="O8" s="21">
        <f t="shared" si="2"/>
        <v>70.650000000000006</v>
      </c>
      <c r="P8" s="21">
        <v>100</v>
      </c>
      <c r="Q8" s="21">
        <v>31.11</v>
      </c>
      <c r="R8" s="21">
        <v>64.44</v>
      </c>
      <c r="S8" s="21">
        <v>44</v>
      </c>
      <c r="T8" s="21">
        <v>44</v>
      </c>
      <c r="U8" s="21">
        <v>55.55</v>
      </c>
      <c r="V8" s="21">
        <v>55.55</v>
      </c>
      <c r="W8" s="28">
        <f t="shared" si="6"/>
        <v>43.553333333333335</v>
      </c>
      <c r="X8" s="28">
        <f t="shared" si="3"/>
        <v>54.663333333333334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31</v>
      </c>
      <c r="D9" s="21">
        <v>197.5</v>
      </c>
      <c r="E9" s="20">
        <v>38.78</v>
      </c>
      <c r="F9" s="20">
        <v>239.8</v>
      </c>
      <c r="G9" s="28">
        <f t="shared" si="0"/>
        <v>34.89</v>
      </c>
      <c r="H9" s="28">
        <f t="shared" si="0"/>
        <v>218.65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21">
        <f t="shared" si="1"/>
        <v>34.1</v>
      </c>
      <c r="O9" s="21">
        <f t="shared" si="2"/>
        <v>116.44999999999999</v>
      </c>
      <c r="P9" s="21">
        <v>100</v>
      </c>
      <c r="Q9" s="21">
        <v>34</v>
      </c>
      <c r="R9" s="21">
        <v>93.33</v>
      </c>
      <c r="S9" s="21">
        <v>36</v>
      </c>
      <c r="T9" s="21">
        <v>53</v>
      </c>
      <c r="U9" s="21">
        <v>66.66</v>
      </c>
      <c r="V9" s="21">
        <v>111.11</v>
      </c>
      <c r="W9" s="28">
        <f t="shared" si="6"/>
        <v>45.553333333333335</v>
      </c>
      <c r="X9" s="28">
        <f t="shared" si="3"/>
        <v>85.813333333333333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46</v>
      </c>
      <c r="D10" s="21">
        <v>121</v>
      </c>
      <c r="E10" s="20">
        <v>46.3</v>
      </c>
      <c r="F10" s="20">
        <v>99</v>
      </c>
      <c r="G10" s="28">
        <f t="shared" si="0"/>
        <v>46.15</v>
      </c>
      <c r="H10" s="28">
        <f t="shared" si="0"/>
        <v>110</v>
      </c>
      <c r="I10" s="21">
        <v>100</v>
      </c>
      <c r="J10" s="21">
        <v>70.900000000000006</v>
      </c>
      <c r="K10" s="21">
        <v>103</v>
      </c>
      <c r="L10" s="21">
        <v>59.9</v>
      </c>
      <c r="M10" s="21">
        <v>123.3</v>
      </c>
      <c r="N10" s="21">
        <f t="shared" si="1"/>
        <v>65.400000000000006</v>
      </c>
      <c r="O10" s="21">
        <f t="shared" si="2"/>
        <v>113.15</v>
      </c>
      <c r="P10" s="21">
        <v>100</v>
      </c>
      <c r="Q10" s="21">
        <v>87.5</v>
      </c>
      <c r="R10" s="21">
        <v>94.44</v>
      </c>
      <c r="S10" s="21">
        <v>78</v>
      </c>
      <c r="T10" s="21">
        <v>93</v>
      </c>
      <c r="U10" s="21">
        <v>70</v>
      </c>
      <c r="V10" s="21">
        <v>80</v>
      </c>
      <c r="W10" s="28">
        <f t="shared" si="6"/>
        <v>78.5</v>
      </c>
      <c r="X10" s="28">
        <f t="shared" si="3"/>
        <v>89.146666666666661</v>
      </c>
      <c r="Y10" s="21">
        <v>100</v>
      </c>
      <c r="Z10" s="21">
        <v>70</v>
      </c>
      <c r="AA10" s="21">
        <v>110</v>
      </c>
      <c r="AB10" s="21">
        <v>75</v>
      </c>
      <c r="AC10" s="21">
        <v>85</v>
      </c>
      <c r="AD10" s="28">
        <f>(Z10+AB10)/2</f>
        <v>72.5</v>
      </c>
      <c r="AE10" s="28">
        <f>(AA10+AC10)/2</f>
        <v>97.5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29.3</v>
      </c>
      <c r="D11" s="21">
        <v>45</v>
      </c>
      <c r="E11" s="20">
        <v>38.9</v>
      </c>
      <c r="F11" s="20">
        <v>38.9</v>
      </c>
      <c r="G11" s="28">
        <f t="shared" ref="G11" si="7">(C11+E11)/2</f>
        <v>34.1</v>
      </c>
      <c r="H11" s="28">
        <f t="shared" ref="H11" si="8">(D11+F11)/2</f>
        <v>41.95</v>
      </c>
      <c r="I11" s="21">
        <v>100</v>
      </c>
      <c r="J11" s="21">
        <v>46.6</v>
      </c>
      <c r="K11" s="21">
        <v>46.6</v>
      </c>
      <c r="L11" s="21">
        <v>30.1</v>
      </c>
      <c r="M11" s="21">
        <v>30.1</v>
      </c>
      <c r="N11" s="21">
        <f t="shared" si="1"/>
        <v>38.35</v>
      </c>
      <c r="O11" s="21">
        <f t="shared" si="2"/>
        <v>38.35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40</v>
      </c>
      <c r="V11" s="21">
        <v>40</v>
      </c>
      <c r="W11" s="28">
        <f t="shared" si="6"/>
        <v>41</v>
      </c>
      <c r="X11" s="28">
        <f t="shared" si="3"/>
        <v>42.406666666666666</v>
      </c>
      <c r="Y11" s="21">
        <v>100</v>
      </c>
      <c r="Z11" s="21">
        <v>55</v>
      </c>
      <c r="AA11" s="21">
        <v>55</v>
      </c>
      <c r="AB11" s="21">
        <v>40</v>
      </c>
      <c r="AC11" s="21">
        <v>40</v>
      </c>
      <c r="AD11" s="21">
        <f t="shared" si="4"/>
        <v>47.5</v>
      </c>
      <c r="AE11" s="21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10.3</v>
      </c>
      <c r="D12" s="21">
        <v>13</v>
      </c>
      <c r="E12" s="20">
        <v>8.9</v>
      </c>
      <c r="F12" s="20">
        <v>8.9</v>
      </c>
      <c r="G12" s="28">
        <f t="shared" si="0"/>
        <v>9.6000000000000014</v>
      </c>
      <c r="H12" s="28">
        <f t="shared" si="0"/>
        <v>10.95</v>
      </c>
      <c r="I12" s="21">
        <v>100</v>
      </c>
      <c r="J12" s="21">
        <v>14</v>
      </c>
      <c r="K12" s="21">
        <v>19</v>
      </c>
      <c r="L12" s="21">
        <v>9.5</v>
      </c>
      <c r="M12" s="21">
        <v>10.3</v>
      </c>
      <c r="N12" s="21">
        <f t="shared" si="1"/>
        <v>11.75</v>
      </c>
      <c r="O12" s="21">
        <f t="shared" si="2"/>
        <v>14.65</v>
      </c>
      <c r="P12" s="21">
        <v>100</v>
      </c>
      <c r="Q12" s="21">
        <v>15</v>
      </c>
      <c r="R12" s="21">
        <v>33.75</v>
      </c>
      <c r="S12" s="21">
        <v>15</v>
      </c>
      <c r="T12" s="21">
        <v>15</v>
      </c>
      <c r="U12" s="21">
        <v>15</v>
      </c>
      <c r="V12" s="21">
        <v>15</v>
      </c>
      <c r="W12" s="28">
        <f t="shared" si="6"/>
        <v>15</v>
      </c>
      <c r="X12" s="28">
        <f t="shared" si="3"/>
        <v>21.25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166</v>
      </c>
      <c r="D13" s="21">
        <v>1449</v>
      </c>
      <c r="E13" s="20">
        <v>106</v>
      </c>
      <c r="F13" s="20">
        <v>1320</v>
      </c>
      <c r="G13" s="28">
        <f t="shared" si="0"/>
        <v>136</v>
      </c>
      <c r="H13" s="28">
        <f t="shared" si="0"/>
        <v>1384.5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430</v>
      </c>
      <c r="R13" s="26">
        <v>1040</v>
      </c>
      <c r="S13" s="21">
        <v>380</v>
      </c>
      <c r="T13" s="21">
        <v>1330</v>
      </c>
      <c r="U13" s="21">
        <v>300</v>
      </c>
      <c r="V13" s="21">
        <v>1200</v>
      </c>
      <c r="W13" s="28">
        <f t="shared" si="6"/>
        <v>370</v>
      </c>
      <c r="X13" s="28">
        <f t="shared" si="6"/>
        <v>1190</v>
      </c>
      <c r="Y13" s="21">
        <v>100</v>
      </c>
      <c r="Z13" s="21">
        <v>370</v>
      </c>
      <c r="AA13" s="26">
        <v>1150</v>
      </c>
      <c r="AB13" s="21">
        <v>480</v>
      </c>
      <c r="AC13" s="26">
        <v>850</v>
      </c>
      <c r="AD13" s="28">
        <f t="shared" si="4"/>
        <v>425</v>
      </c>
      <c r="AE13" s="29">
        <f t="shared" si="5"/>
        <v>1000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39.9</v>
      </c>
      <c r="D14" s="21">
        <v>99.9</v>
      </c>
      <c r="E14" s="20">
        <v>54.8</v>
      </c>
      <c r="F14" s="20">
        <v>82.9</v>
      </c>
      <c r="G14" s="28">
        <f t="shared" si="0"/>
        <v>47.349999999999994</v>
      </c>
      <c r="H14" s="28">
        <f t="shared" si="0"/>
        <v>91.4</v>
      </c>
      <c r="I14" s="21">
        <v>100</v>
      </c>
      <c r="J14" s="21">
        <v>45</v>
      </c>
      <c r="K14" s="21">
        <v>51.8</v>
      </c>
      <c r="L14" s="21">
        <v>29.9</v>
      </c>
      <c r="M14" s="21">
        <v>131</v>
      </c>
      <c r="N14" s="21">
        <f t="shared" si="1"/>
        <v>37.450000000000003</v>
      </c>
      <c r="O14" s="21">
        <f t="shared" si="2"/>
        <v>91.4</v>
      </c>
      <c r="P14" s="21">
        <v>100</v>
      </c>
      <c r="Q14" s="21" t="s">
        <v>60</v>
      </c>
      <c r="R14" s="21" t="s">
        <v>60</v>
      </c>
      <c r="S14" s="21">
        <v>45</v>
      </c>
      <c r="T14" s="21">
        <v>65</v>
      </c>
      <c r="U14" s="21">
        <v>50</v>
      </c>
      <c r="V14" s="21">
        <v>50</v>
      </c>
      <c r="W14" s="28">
        <f>(S14+U14)/2</f>
        <v>47.5</v>
      </c>
      <c r="X14" s="28">
        <f>(T14+V14)/2</f>
        <v>57.5</v>
      </c>
      <c r="Y14" s="21">
        <v>66.67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</f>
        <v>45</v>
      </c>
      <c r="AE14" s="21">
        <f>AA14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97.9</v>
      </c>
      <c r="D15" s="21">
        <v>438</v>
      </c>
      <c r="E15" s="20">
        <v>111.25</v>
      </c>
      <c r="F15" s="20">
        <v>519.79999999999995</v>
      </c>
      <c r="G15" s="28">
        <f t="shared" si="0"/>
        <v>104.575</v>
      </c>
      <c r="H15" s="28">
        <f t="shared" si="0"/>
        <v>478.9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138</v>
      </c>
      <c r="R15" s="21">
        <v>356</v>
      </c>
      <c r="S15" s="21">
        <v>215</v>
      </c>
      <c r="T15" s="21">
        <v>335</v>
      </c>
      <c r="U15" s="21">
        <v>135</v>
      </c>
      <c r="V15" s="21">
        <v>350</v>
      </c>
      <c r="W15" s="28">
        <f t="shared" si="6"/>
        <v>162.66666666666666</v>
      </c>
      <c r="X15" s="28">
        <f t="shared" si="3"/>
        <v>347</v>
      </c>
      <c r="Y15" s="21">
        <v>100</v>
      </c>
      <c r="Z15" s="21">
        <v>190</v>
      </c>
      <c r="AA15" s="21">
        <v>352</v>
      </c>
      <c r="AB15" s="21">
        <v>320</v>
      </c>
      <c r="AC15" s="21">
        <v>320</v>
      </c>
      <c r="AD15" s="28">
        <f t="shared" si="4"/>
        <v>255</v>
      </c>
      <c r="AE15" s="28">
        <f t="shared" si="4"/>
        <v>336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149.75</v>
      </c>
      <c r="D16" s="21">
        <v>597.5</v>
      </c>
      <c r="E16" s="20">
        <v>122.57</v>
      </c>
      <c r="F16" s="20">
        <v>595</v>
      </c>
      <c r="G16" s="28">
        <f t="shared" si="0"/>
        <v>136.16</v>
      </c>
      <c r="H16" s="28">
        <f t="shared" si="0"/>
        <v>596.25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1">
        <v>280</v>
      </c>
      <c r="R16" s="21">
        <v>421</v>
      </c>
      <c r="S16" s="21">
        <v>265</v>
      </c>
      <c r="T16" s="21">
        <v>420</v>
      </c>
      <c r="U16" s="21">
        <v>170</v>
      </c>
      <c r="V16" s="21">
        <v>400</v>
      </c>
      <c r="W16" s="28">
        <f>(Q16+S16+U16)/3</f>
        <v>238.33333333333334</v>
      </c>
      <c r="X16" s="28">
        <f t="shared" si="3"/>
        <v>413.66666666666669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496.66</v>
      </c>
      <c r="D17" s="21">
        <v>1676.66</v>
      </c>
      <c r="E17" s="20">
        <v>495</v>
      </c>
      <c r="F17" s="20">
        <v>1036</v>
      </c>
      <c r="G17" s="28">
        <f t="shared" si="0"/>
        <v>495.83000000000004</v>
      </c>
      <c r="H17" s="28">
        <f t="shared" si="0"/>
        <v>1356.33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1">
        <v>573</v>
      </c>
      <c r="R17" s="21">
        <v>726.67</v>
      </c>
      <c r="S17" s="21">
        <v>550</v>
      </c>
      <c r="T17" s="21">
        <v>550</v>
      </c>
      <c r="U17" s="21">
        <v>666.66</v>
      </c>
      <c r="V17" s="21">
        <v>666.66</v>
      </c>
      <c r="W17" s="28">
        <f>(Q17+S17+U17)/3</f>
        <v>596.55333333333328</v>
      </c>
      <c r="X17" s="28">
        <f>(R17+T17+V17)/3</f>
        <v>647.77666666666664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>
        <v>307</v>
      </c>
      <c r="D19" s="21">
        <v>307</v>
      </c>
      <c r="E19" s="20" t="s">
        <v>60</v>
      </c>
      <c r="F19" s="20" t="s">
        <v>60</v>
      </c>
      <c r="G19" s="21">
        <f>C19</f>
        <v>307</v>
      </c>
      <c r="H19" s="21">
        <f>D19</f>
        <v>307</v>
      </c>
      <c r="I19" s="21">
        <v>50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1">
        <v>290</v>
      </c>
      <c r="R19" s="21">
        <v>320</v>
      </c>
      <c r="S19" s="21">
        <v>180</v>
      </c>
      <c r="T19" s="21">
        <v>210</v>
      </c>
      <c r="U19" s="21" t="s">
        <v>60</v>
      </c>
      <c r="V19" s="21" t="s">
        <v>60</v>
      </c>
      <c r="W19" s="28">
        <f>(Q19+S19)/2</f>
        <v>235</v>
      </c>
      <c r="X19" s="28">
        <f>(R19+T19)/2</f>
        <v>265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270</v>
      </c>
      <c r="AD19" s="28">
        <f>AB19</f>
        <v>170</v>
      </c>
      <c r="AE19" s="28">
        <f>AC19</f>
        <v>270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89.9</v>
      </c>
      <c r="D20" s="21">
        <v>122</v>
      </c>
      <c r="E20" s="20">
        <v>108.7</v>
      </c>
      <c r="F20" s="20">
        <v>203</v>
      </c>
      <c r="G20" s="28">
        <f t="shared" si="0"/>
        <v>99.300000000000011</v>
      </c>
      <c r="H20" s="28">
        <f t="shared" si="0"/>
        <v>162.5</v>
      </c>
      <c r="I20" s="21">
        <v>100</v>
      </c>
      <c r="J20" s="21">
        <v>130</v>
      </c>
      <c r="K20" s="21">
        <v>130</v>
      </c>
      <c r="L20" s="21">
        <v>109.9</v>
      </c>
      <c r="M20" s="21">
        <v>249</v>
      </c>
      <c r="N20" s="21">
        <f t="shared" ref="N20:O27" si="9">(J20+L20)/2</f>
        <v>119.95</v>
      </c>
      <c r="O20" s="21">
        <f t="shared" si="9"/>
        <v>189.5</v>
      </c>
      <c r="P20" s="21">
        <v>100</v>
      </c>
      <c r="Q20" s="21">
        <v>135</v>
      </c>
      <c r="R20" s="21">
        <v>254</v>
      </c>
      <c r="S20" s="21">
        <v>90</v>
      </c>
      <c r="T20" s="21">
        <v>170</v>
      </c>
      <c r="U20" s="21">
        <v>110</v>
      </c>
      <c r="V20" s="21">
        <v>130</v>
      </c>
      <c r="W20" s="28">
        <f>(Q20+S20+U20)/3</f>
        <v>111.66666666666667</v>
      </c>
      <c r="X20" s="28">
        <f>(R20+T20+V20)/3</f>
        <v>184.66666666666666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1">
        <f t="shared" ref="AD20:AE21" si="10">(Z20+AB20)/2</f>
        <v>145</v>
      </c>
      <c r="AE20" s="21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>
        <v>132</v>
      </c>
      <c r="D21" s="21">
        <v>616</v>
      </c>
      <c r="E21" s="20">
        <v>86.9</v>
      </c>
      <c r="F21" s="20">
        <v>289</v>
      </c>
      <c r="G21" s="28">
        <f>(E21+C21)/2</f>
        <v>109.45</v>
      </c>
      <c r="H21" s="28">
        <f>(F21+D21)/2</f>
        <v>452.5</v>
      </c>
      <c r="I21" s="21">
        <v>100</v>
      </c>
      <c r="J21" s="21">
        <v>80</v>
      </c>
      <c r="K21" s="21">
        <v>272</v>
      </c>
      <c r="L21" s="21">
        <v>142.6</v>
      </c>
      <c r="M21" s="21">
        <v>395.6</v>
      </c>
      <c r="N21" s="21">
        <f t="shared" si="9"/>
        <v>111.3</v>
      </c>
      <c r="O21" s="21">
        <f t="shared" si="9"/>
        <v>333.8</v>
      </c>
      <c r="P21" s="21">
        <v>100</v>
      </c>
      <c r="Q21" s="21">
        <v>67</v>
      </c>
      <c r="R21" s="21">
        <v>363</v>
      </c>
      <c r="S21" s="21">
        <v>75</v>
      </c>
      <c r="T21" s="21">
        <v>650</v>
      </c>
      <c r="U21" s="21">
        <v>65</v>
      </c>
      <c r="V21" s="21">
        <v>700</v>
      </c>
      <c r="W21" s="28">
        <f>(Q21+S21+U21)/3</f>
        <v>69</v>
      </c>
      <c r="X21" s="28">
        <f t="shared" ref="X21:X29" si="11">(R21+T21+V21)/3</f>
        <v>571</v>
      </c>
      <c r="Y21" s="21">
        <v>100</v>
      </c>
      <c r="Z21" s="21">
        <v>78</v>
      </c>
      <c r="AA21" s="21">
        <v>230</v>
      </c>
      <c r="AB21" s="21">
        <v>75</v>
      </c>
      <c r="AC21" s="21">
        <v>280</v>
      </c>
      <c r="AD21" s="21">
        <f t="shared" si="10"/>
        <v>76.5</v>
      </c>
      <c r="AE21" s="21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119</v>
      </c>
      <c r="D22" s="21">
        <v>333.16</v>
      </c>
      <c r="E22" s="20">
        <v>433</v>
      </c>
      <c r="F22" s="20">
        <v>433</v>
      </c>
      <c r="G22" s="28">
        <f>(C22+E22)/2</f>
        <v>276</v>
      </c>
      <c r="H22" s="28">
        <f>(D22+F22)/2</f>
        <v>383.08000000000004</v>
      </c>
      <c r="I22" s="21">
        <v>100</v>
      </c>
      <c r="J22" s="21">
        <v>300</v>
      </c>
      <c r="K22" s="21">
        <v>300</v>
      </c>
      <c r="L22" s="21">
        <v>326.89999999999998</v>
      </c>
      <c r="M22" s="21">
        <v>550.6</v>
      </c>
      <c r="N22" s="21">
        <f>(J22+L22)/2</f>
        <v>313.45</v>
      </c>
      <c r="O22" s="21">
        <f>(K22+M22)/2</f>
        <v>425.3</v>
      </c>
      <c r="P22" s="21">
        <v>100</v>
      </c>
      <c r="Q22" s="21">
        <v>171</v>
      </c>
      <c r="R22" s="21">
        <v>388</v>
      </c>
      <c r="S22" s="21">
        <v>205</v>
      </c>
      <c r="T22" s="21">
        <v>350</v>
      </c>
      <c r="U22" s="21">
        <v>150</v>
      </c>
      <c r="V22" s="21">
        <v>500</v>
      </c>
      <c r="W22" s="28">
        <f>(Q22+S22+U22)/3</f>
        <v>175.33333333333334</v>
      </c>
      <c r="X22" s="28">
        <f t="shared" si="11"/>
        <v>412.66666666666669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Z22</f>
        <v>450</v>
      </c>
      <c r="AE22" s="21">
        <f t="shared" ref="AD22:AE26" si="12"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77.099999999999994</v>
      </c>
      <c r="D23" s="21">
        <v>139</v>
      </c>
      <c r="E23" s="20">
        <v>173.7</v>
      </c>
      <c r="F23" s="20">
        <v>173.7</v>
      </c>
      <c r="G23" s="21">
        <f>(C23+E23)/2</f>
        <v>125.39999999999999</v>
      </c>
      <c r="H23" s="21">
        <f>(D23+F23)/2</f>
        <v>156.35</v>
      </c>
      <c r="I23" s="21">
        <v>100</v>
      </c>
      <c r="J23" s="21">
        <v>150</v>
      </c>
      <c r="K23" s="21">
        <v>150</v>
      </c>
      <c r="L23" s="21">
        <v>181.9</v>
      </c>
      <c r="M23" s="21">
        <v>371</v>
      </c>
      <c r="N23" s="21">
        <f t="shared" si="9"/>
        <v>165.95</v>
      </c>
      <c r="O23" s="21">
        <f t="shared" si="9"/>
        <v>260.5</v>
      </c>
      <c r="P23" s="21">
        <v>100</v>
      </c>
      <c r="Q23" s="21">
        <v>110</v>
      </c>
      <c r="R23" s="21">
        <v>185</v>
      </c>
      <c r="S23" s="21">
        <v>140</v>
      </c>
      <c r="T23" s="21">
        <v>205</v>
      </c>
      <c r="U23" s="21">
        <v>140</v>
      </c>
      <c r="V23" s="21">
        <v>270</v>
      </c>
      <c r="W23" s="28">
        <f>(Q23+S23+U23)/3</f>
        <v>130</v>
      </c>
      <c r="X23" s="28">
        <f>(R23+T23+V23)/3</f>
        <v>220</v>
      </c>
      <c r="Y23" s="21">
        <v>100</v>
      </c>
      <c r="Z23" s="21">
        <v>195</v>
      </c>
      <c r="AA23" s="21">
        <v>300</v>
      </c>
      <c r="AB23" s="21" t="s">
        <v>60</v>
      </c>
      <c r="AC23" s="21" t="s">
        <v>60</v>
      </c>
      <c r="AD23" s="21">
        <f t="shared" si="12"/>
        <v>195</v>
      </c>
      <c r="AE23" s="21">
        <f>AA23</f>
        <v>300</v>
      </c>
      <c r="AF23" s="21">
        <v>50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35</v>
      </c>
      <c r="D24" s="21">
        <v>149</v>
      </c>
      <c r="E24" s="20">
        <v>20.9</v>
      </c>
      <c r="F24" s="20">
        <v>133.9</v>
      </c>
      <c r="G24" s="28">
        <f t="shared" si="0"/>
        <v>27.95</v>
      </c>
      <c r="H24" s="28">
        <f t="shared" si="0"/>
        <v>141.44999999999999</v>
      </c>
      <c r="I24" s="21">
        <v>100</v>
      </c>
      <c r="J24" s="21">
        <v>32</v>
      </c>
      <c r="K24" s="21">
        <v>221</v>
      </c>
      <c r="L24" s="21">
        <v>60.2</v>
      </c>
      <c r="M24" s="21">
        <v>163.80000000000001</v>
      </c>
      <c r="N24" s="21">
        <f t="shared" si="9"/>
        <v>46.1</v>
      </c>
      <c r="O24" s="21">
        <f t="shared" si="9"/>
        <v>192.4</v>
      </c>
      <c r="P24" s="21">
        <v>100</v>
      </c>
      <c r="Q24" s="21">
        <v>35</v>
      </c>
      <c r="R24" s="21">
        <v>143</v>
      </c>
      <c r="S24" s="21">
        <v>26</v>
      </c>
      <c r="T24" s="21">
        <v>123</v>
      </c>
      <c r="U24" s="21">
        <v>25</v>
      </c>
      <c r="V24" s="21">
        <v>110</v>
      </c>
      <c r="W24" s="28">
        <f t="shared" ref="W24:W33" si="13">(Q24+S24+U24)/3</f>
        <v>28.666666666666668</v>
      </c>
      <c r="X24" s="28">
        <f t="shared" si="11"/>
        <v>125.33333333333333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1">
        <f t="shared" si="12"/>
        <v>30</v>
      </c>
      <c r="AE24" s="21">
        <f t="shared" si="12"/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96.85</v>
      </c>
      <c r="D25" s="21">
        <v>119.71</v>
      </c>
      <c r="E25" s="20">
        <v>54.24</v>
      </c>
      <c r="F25" s="20">
        <v>94</v>
      </c>
      <c r="G25" s="28">
        <f t="shared" si="0"/>
        <v>75.545000000000002</v>
      </c>
      <c r="H25" s="28">
        <f t="shared" si="0"/>
        <v>106.85499999999999</v>
      </c>
      <c r="I25" s="21">
        <v>100</v>
      </c>
      <c r="J25" s="21">
        <v>85.44</v>
      </c>
      <c r="K25" s="21">
        <v>85.44</v>
      </c>
      <c r="L25" s="21">
        <v>48.57</v>
      </c>
      <c r="M25" s="21">
        <v>93.71</v>
      </c>
      <c r="N25" s="21">
        <f t="shared" si="9"/>
        <v>67.004999999999995</v>
      </c>
      <c r="O25" s="21">
        <f t="shared" si="9"/>
        <v>89.574999999999989</v>
      </c>
      <c r="P25" s="21">
        <v>100</v>
      </c>
      <c r="Q25" s="21">
        <v>22</v>
      </c>
      <c r="R25" s="21">
        <v>25</v>
      </c>
      <c r="S25" s="21">
        <v>80</v>
      </c>
      <c r="T25" s="21">
        <v>85</v>
      </c>
      <c r="U25" s="21">
        <v>71.42</v>
      </c>
      <c r="V25" s="21">
        <v>74.28</v>
      </c>
      <c r="W25" s="28">
        <f t="shared" si="13"/>
        <v>57.806666666666672</v>
      </c>
      <c r="X25" s="28">
        <f t="shared" si="11"/>
        <v>61.426666666666669</v>
      </c>
      <c r="Y25" s="21">
        <v>100</v>
      </c>
      <c r="Z25" s="21">
        <v>75.36</v>
      </c>
      <c r="AA25" s="21">
        <v>78.260000000000005</v>
      </c>
      <c r="AB25" s="21" t="s">
        <v>60</v>
      </c>
      <c r="AC25" s="21" t="s">
        <v>60</v>
      </c>
      <c r="AD25" s="21">
        <f>Z25</f>
        <v>75.36</v>
      </c>
      <c r="AE25" s="21">
        <f>AA25</f>
        <v>78.260000000000005</v>
      </c>
      <c r="AF25" s="21">
        <v>50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27.38</v>
      </c>
      <c r="D26" s="21">
        <v>44.46</v>
      </c>
      <c r="E26" s="20">
        <v>27.54</v>
      </c>
      <c r="F26" s="20">
        <v>57</v>
      </c>
      <c r="G26" s="28">
        <f t="shared" si="0"/>
        <v>27.46</v>
      </c>
      <c r="H26" s="28">
        <f t="shared" si="0"/>
        <v>50.730000000000004</v>
      </c>
      <c r="I26" s="21">
        <v>100</v>
      </c>
      <c r="J26" s="21">
        <v>43.9</v>
      </c>
      <c r="K26" s="21">
        <v>43.9</v>
      </c>
      <c r="L26" s="21">
        <v>26.15</v>
      </c>
      <c r="M26" s="21">
        <v>61.69</v>
      </c>
      <c r="N26" s="21">
        <f t="shared" si="9"/>
        <v>35.024999999999999</v>
      </c>
      <c r="O26" s="21">
        <f t="shared" si="9"/>
        <v>52.795000000000002</v>
      </c>
      <c r="P26" s="21">
        <v>100</v>
      </c>
      <c r="Q26" s="27">
        <v>23</v>
      </c>
      <c r="R26" s="21">
        <v>23</v>
      </c>
      <c r="S26" s="21">
        <v>43</v>
      </c>
      <c r="T26" s="21">
        <v>53</v>
      </c>
      <c r="U26" s="21">
        <v>33.85</v>
      </c>
      <c r="V26" s="21">
        <v>46.15</v>
      </c>
      <c r="W26" s="28">
        <f t="shared" si="13"/>
        <v>33.283333333333331</v>
      </c>
      <c r="X26" s="28">
        <f t="shared" si="11"/>
        <v>40.716666666666669</v>
      </c>
      <c r="Y26" s="21">
        <v>100</v>
      </c>
      <c r="Z26" s="21">
        <v>38.229999999999997</v>
      </c>
      <c r="AA26" s="21">
        <v>45.58</v>
      </c>
      <c r="AB26" s="21" t="s">
        <v>60</v>
      </c>
      <c r="AC26" s="21" t="s">
        <v>60</v>
      </c>
      <c r="AD26" s="21">
        <f t="shared" si="12"/>
        <v>38.229999999999997</v>
      </c>
      <c r="AE26" s="21">
        <f>AA26</f>
        <v>45.58</v>
      </c>
      <c r="AF26" s="21">
        <v>50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29.9</v>
      </c>
      <c r="D27" s="21">
        <v>95.2</v>
      </c>
      <c r="E27" s="20">
        <v>31.9</v>
      </c>
      <c r="F27" s="20">
        <v>49.9</v>
      </c>
      <c r="G27" s="28">
        <f t="shared" si="0"/>
        <v>30.9</v>
      </c>
      <c r="H27" s="28">
        <f t="shared" si="0"/>
        <v>72.55</v>
      </c>
      <c r="I27" s="21">
        <v>100</v>
      </c>
      <c r="J27" s="21">
        <v>47</v>
      </c>
      <c r="K27" s="21">
        <v>58</v>
      </c>
      <c r="L27" s="21">
        <v>38.9</v>
      </c>
      <c r="M27" s="21">
        <v>86.9</v>
      </c>
      <c r="N27" s="21">
        <f t="shared" si="9"/>
        <v>42.95</v>
      </c>
      <c r="O27" s="21">
        <f t="shared" si="9"/>
        <v>72.45</v>
      </c>
      <c r="P27" s="21">
        <v>100</v>
      </c>
      <c r="Q27" s="21">
        <v>37</v>
      </c>
      <c r="R27" s="21">
        <v>63.16</v>
      </c>
      <c r="S27" s="21">
        <v>47</v>
      </c>
      <c r="T27" s="21">
        <v>60</v>
      </c>
      <c r="U27" s="21">
        <v>40</v>
      </c>
      <c r="V27" s="21">
        <v>55</v>
      </c>
      <c r="W27" s="28">
        <f t="shared" si="13"/>
        <v>41.333333333333336</v>
      </c>
      <c r="X27" s="28">
        <f t="shared" si="11"/>
        <v>59.386666666666663</v>
      </c>
      <c r="Y27" s="21">
        <v>100</v>
      </c>
      <c r="Z27" s="21">
        <v>53.33</v>
      </c>
      <c r="AA27" s="21">
        <v>65</v>
      </c>
      <c r="AB27" s="21">
        <v>43</v>
      </c>
      <c r="AC27" s="21">
        <v>53</v>
      </c>
      <c r="AD27" s="28">
        <f t="shared" ref="AD27:AE27" si="14">(Z27+AB27)/2</f>
        <v>48.164999999999999</v>
      </c>
      <c r="AE27" s="28">
        <f t="shared" si="14"/>
        <v>59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45.9</v>
      </c>
      <c r="D28" s="21">
        <v>129</v>
      </c>
      <c r="E28" s="20">
        <v>198</v>
      </c>
      <c r="F28" s="20">
        <v>258</v>
      </c>
      <c r="G28" s="28">
        <f t="shared" si="0"/>
        <v>121.95</v>
      </c>
      <c r="H28" s="28">
        <f>(D28+F28)/2</f>
        <v>193.5</v>
      </c>
      <c r="I28" s="21">
        <v>100</v>
      </c>
      <c r="J28" s="21">
        <v>123</v>
      </c>
      <c r="K28" s="21">
        <v>137</v>
      </c>
      <c r="L28" s="21">
        <v>117</v>
      </c>
      <c r="M28" s="21">
        <v>232.4</v>
      </c>
      <c r="N28" s="21">
        <f>(J28+L28)/2</f>
        <v>120</v>
      </c>
      <c r="O28" s="21">
        <f>(K28+M28)/2</f>
        <v>184.7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100</v>
      </c>
      <c r="W28" s="28">
        <f>(Q28+S28+U28)/3</f>
        <v>123.33333333333333</v>
      </c>
      <c r="X28" s="28">
        <f>(R28+T28+V28)/3</f>
        <v>163.33333333333334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359.5</v>
      </c>
      <c r="D29" s="21">
        <v>1385</v>
      </c>
      <c r="E29" s="20">
        <v>138</v>
      </c>
      <c r="F29" s="20">
        <v>848.89</v>
      </c>
      <c r="G29" s="28">
        <f t="shared" si="0"/>
        <v>248.75</v>
      </c>
      <c r="H29" s="28">
        <f t="shared" si="0"/>
        <v>1116.9449999999999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5">(J29+L29)/2</f>
        <v>655.79</v>
      </c>
      <c r="O29" s="21">
        <f t="shared" si="15"/>
        <v>758.85</v>
      </c>
      <c r="P29" s="21">
        <v>100</v>
      </c>
      <c r="Q29" s="21">
        <v>450</v>
      </c>
      <c r="R29" s="21">
        <v>544.44000000000005</v>
      </c>
      <c r="S29" s="21">
        <v>185</v>
      </c>
      <c r="T29" s="21">
        <v>625</v>
      </c>
      <c r="U29" s="21">
        <v>250</v>
      </c>
      <c r="V29" s="21">
        <v>500</v>
      </c>
      <c r="W29" s="28">
        <f t="shared" si="13"/>
        <v>295</v>
      </c>
      <c r="X29" s="28">
        <f t="shared" si="11"/>
        <v>556.48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39</v>
      </c>
      <c r="D30" s="21">
        <v>77.099999999999994</v>
      </c>
      <c r="E30" s="20">
        <v>35.9</v>
      </c>
      <c r="F30" s="20">
        <v>72.900000000000006</v>
      </c>
      <c r="G30" s="28">
        <f t="shared" si="0"/>
        <v>37.450000000000003</v>
      </c>
      <c r="H30" s="28">
        <f t="shared" si="0"/>
        <v>75</v>
      </c>
      <c r="I30" s="21">
        <v>100</v>
      </c>
      <c r="J30" s="21">
        <v>77.8</v>
      </c>
      <c r="K30" s="21">
        <v>78.900000000000006</v>
      </c>
      <c r="L30" s="21">
        <v>58.4</v>
      </c>
      <c r="M30" s="21">
        <v>85.6</v>
      </c>
      <c r="N30" s="21">
        <f t="shared" si="15"/>
        <v>68.099999999999994</v>
      </c>
      <c r="O30" s="21">
        <f t="shared" si="15"/>
        <v>82.25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77.77</v>
      </c>
      <c r="W30" s="28">
        <f>(S30+U30)/2</f>
        <v>54.274999999999999</v>
      </c>
      <c r="X30" s="28">
        <f>(T30+V30)/2</f>
        <v>72.884999999999991</v>
      </c>
      <c r="Y30" s="21">
        <v>66.67</v>
      </c>
      <c r="Z30" s="21">
        <v>68</v>
      </c>
      <c r="AA30" s="21">
        <v>75</v>
      </c>
      <c r="AB30" s="21">
        <v>65</v>
      </c>
      <c r="AC30" s="21">
        <v>65</v>
      </c>
      <c r="AD30" s="28">
        <f>(Z30)/1</f>
        <v>68</v>
      </c>
      <c r="AE30" s="28">
        <f>(AA30)/1</f>
        <v>75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48.5</v>
      </c>
      <c r="D31" s="21">
        <v>185</v>
      </c>
      <c r="E31" s="20">
        <v>71.75</v>
      </c>
      <c r="F31" s="20">
        <v>206.03</v>
      </c>
      <c r="G31" s="28">
        <f t="shared" si="0"/>
        <v>60.125</v>
      </c>
      <c r="H31" s="28">
        <f t="shared" si="0"/>
        <v>195.51499999999999</v>
      </c>
      <c r="I31" s="21">
        <v>100</v>
      </c>
      <c r="J31" s="21">
        <v>222.8</v>
      </c>
      <c r="K31" s="21">
        <v>230</v>
      </c>
      <c r="L31" s="21">
        <v>156</v>
      </c>
      <c r="M31" s="21">
        <v>226</v>
      </c>
      <c r="N31" s="21">
        <f t="shared" si="15"/>
        <v>189.4</v>
      </c>
      <c r="O31" s="21">
        <f t="shared" si="15"/>
        <v>228</v>
      </c>
      <c r="P31" s="21">
        <v>100</v>
      </c>
      <c r="Q31" s="21">
        <v>138.88999999999999</v>
      </c>
      <c r="R31" s="21">
        <v>138.88999999999999</v>
      </c>
      <c r="S31" s="21">
        <v>115</v>
      </c>
      <c r="T31" s="21">
        <v>180</v>
      </c>
      <c r="U31" s="21">
        <v>150</v>
      </c>
      <c r="V31" s="21">
        <v>475</v>
      </c>
      <c r="W31" s="28">
        <f>(S31+U31)/2</f>
        <v>132.5</v>
      </c>
      <c r="X31" s="28">
        <f>(T31+V31)/2</f>
        <v>327.5</v>
      </c>
      <c r="Y31" s="21">
        <v>66.67</v>
      </c>
      <c r="Z31" s="21">
        <v>175</v>
      </c>
      <c r="AA31" s="21">
        <v>212.5</v>
      </c>
      <c r="AB31" s="21">
        <v>120</v>
      </c>
      <c r="AC31" s="21">
        <v>120</v>
      </c>
      <c r="AD31" s="21">
        <f t="shared" ref="AD31" si="16">(Z31+AB31)/2</f>
        <v>147.5</v>
      </c>
      <c r="AE31" s="21">
        <f t="shared" ref="AE31" si="17">(AA31+AC31)/2</f>
        <v>166.25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277</v>
      </c>
      <c r="D32" s="21">
        <v>820.2</v>
      </c>
      <c r="E32" s="20">
        <v>259.89999999999998</v>
      </c>
      <c r="F32" s="20">
        <v>799.9</v>
      </c>
      <c r="G32" s="28">
        <f>(C32+E32)/2</f>
        <v>268.45</v>
      </c>
      <c r="H32" s="28">
        <f t="shared" si="0"/>
        <v>810.05</v>
      </c>
      <c r="I32" s="21">
        <v>100</v>
      </c>
      <c r="J32" s="21">
        <v>346</v>
      </c>
      <c r="K32" s="21">
        <v>346</v>
      </c>
      <c r="L32" s="21">
        <v>262.3</v>
      </c>
      <c r="M32" s="21">
        <v>1021.3</v>
      </c>
      <c r="N32" s="21">
        <f t="shared" ref="N32:O34" si="18">(J32+L32)/2</f>
        <v>304.14999999999998</v>
      </c>
      <c r="O32" s="21">
        <f t="shared" si="18"/>
        <v>683.65</v>
      </c>
      <c r="P32" s="21">
        <v>100</v>
      </c>
      <c r="Q32" s="21">
        <v>440</v>
      </c>
      <c r="R32" s="21">
        <v>630</v>
      </c>
      <c r="S32" s="21">
        <v>300</v>
      </c>
      <c r="T32" s="21">
        <v>360</v>
      </c>
      <c r="U32" s="21">
        <v>300</v>
      </c>
      <c r="V32" s="21">
        <v>500</v>
      </c>
      <c r="W32" s="28">
        <f t="shared" si="13"/>
        <v>346.66666666666669</v>
      </c>
      <c r="X32" s="28">
        <f t="shared" ref="X32:X34" si="19">(R32+T32+V32)/3</f>
        <v>496.66666666666669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20">(Z32+AB32)/2</f>
        <v>425</v>
      </c>
      <c r="AE32" s="21">
        <f t="shared" si="20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28.99</v>
      </c>
      <c r="D33" s="21">
        <v>28.99</v>
      </c>
      <c r="E33" s="20">
        <v>35.9</v>
      </c>
      <c r="F33" s="20">
        <v>35.9</v>
      </c>
      <c r="G33" s="28">
        <f t="shared" si="0"/>
        <v>32.445</v>
      </c>
      <c r="H33" s="28">
        <f t="shared" si="0"/>
        <v>32.445</v>
      </c>
      <c r="I33" s="21">
        <v>100</v>
      </c>
      <c r="J33" s="21">
        <v>41</v>
      </c>
      <c r="K33" s="21">
        <v>41</v>
      </c>
      <c r="L33" s="21">
        <v>26.5</v>
      </c>
      <c r="M33" s="21">
        <v>42.9</v>
      </c>
      <c r="N33" s="28">
        <f t="shared" si="18"/>
        <v>33.75</v>
      </c>
      <c r="O33" s="28">
        <f t="shared" si="18"/>
        <v>41.95</v>
      </c>
      <c r="P33" s="21">
        <v>100</v>
      </c>
      <c r="Q33" s="21">
        <v>33</v>
      </c>
      <c r="R33" s="21">
        <v>33</v>
      </c>
      <c r="S33" s="21">
        <v>40</v>
      </c>
      <c r="T33" s="21">
        <v>40</v>
      </c>
      <c r="U33" s="21">
        <v>25</v>
      </c>
      <c r="V33" s="21">
        <v>35</v>
      </c>
      <c r="W33" s="28">
        <f t="shared" si="13"/>
        <v>32.666666666666664</v>
      </c>
      <c r="X33" s="28">
        <f t="shared" si="19"/>
        <v>36</v>
      </c>
      <c r="Y33" s="21">
        <v>100</v>
      </c>
      <c r="Z33" s="21">
        <v>26</v>
      </c>
      <c r="AA33" s="21">
        <v>28</v>
      </c>
      <c r="AB33" s="21">
        <v>36</v>
      </c>
      <c r="AC33" s="21">
        <v>36</v>
      </c>
      <c r="AD33" s="28">
        <f t="shared" ref="AD33:AE34" si="21">(Z33+AB33)/2</f>
        <v>31</v>
      </c>
      <c r="AE33" s="28">
        <f t="shared" si="21"/>
        <v>32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25.9</v>
      </c>
      <c r="D34" s="21">
        <v>25.9</v>
      </c>
      <c r="E34" s="20">
        <v>30.9</v>
      </c>
      <c r="F34" s="20">
        <v>30.9</v>
      </c>
      <c r="G34" s="28">
        <f t="shared" si="0"/>
        <v>28.4</v>
      </c>
      <c r="H34" s="28">
        <f t="shared" si="0"/>
        <v>28.4</v>
      </c>
      <c r="I34" s="21">
        <v>100</v>
      </c>
      <c r="J34" s="21">
        <v>25</v>
      </c>
      <c r="K34" s="21">
        <v>25</v>
      </c>
      <c r="L34" s="21">
        <v>24.5</v>
      </c>
      <c r="M34" s="21">
        <v>25</v>
      </c>
      <c r="N34" s="21">
        <f t="shared" si="18"/>
        <v>24.75</v>
      </c>
      <c r="O34" s="21">
        <f t="shared" si="18"/>
        <v>25</v>
      </c>
      <c r="P34" s="21">
        <v>100</v>
      </c>
      <c r="Q34" s="21">
        <v>35</v>
      </c>
      <c r="R34" s="21">
        <v>35</v>
      </c>
      <c r="S34" s="21">
        <v>40</v>
      </c>
      <c r="T34" s="21">
        <v>40</v>
      </c>
      <c r="U34" s="21">
        <v>30</v>
      </c>
      <c r="V34" s="21">
        <v>30</v>
      </c>
      <c r="W34" s="28">
        <f>(Q34+S34+U34)/3</f>
        <v>35</v>
      </c>
      <c r="X34" s="28">
        <f t="shared" si="19"/>
        <v>35</v>
      </c>
      <c r="Y34" s="21">
        <v>100</v>
      </c>
      <c r="Z34" s="21">
        <v>22</v>
      </c>
      <c r="AA34" s="21">
        <v>22</v>
      </c>
      <c r="AB34" s="21">
        <v>28</v>
      </c>
      <c r="AC34" s="21">
        <v>28</v>
      </c>
      <c r="AD34" s="28">
        <f t="shared" si="21"/>
        <v>25</v>
      </c>
      <c r="AE34" s="28">
        <f t="shared" si="21"/>
        <v>25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 t="s">
        <v>60</v>
      </c>
      <c r="D35" s="21" t="s">
        <v>60</v>
      </c>
      <c r="E35" s="20">
        <v>36.9</v>
      </c>
      <c r="F35" s="20">
        <v>36.9</v>
      </c>
      <c r="G35" s="28">
        <f>(E35)/1</f>
        <v>36.9</v>
      </c>
      <c r="H35" s="28">
        <f>(F35)/1</f>
        <v>36.9</v>
      </c>
      <c r="I35" s="21">
        <v>50</v>
      </c>
      <c r="J35" s="21">
        <v>26</v>
      </c>
      <c r="K35" s="21">
        <v>26</v>
      </c>
      <c r="L35" s="21">
        <v>20.9</v>
      </c>
      <c r="M35" s="21">
        <v>20.9</v>
      </c>
      <c r="N35" s="28">
        <f t="shared" ref="N35" si="22">(J35+L35)/2</f>
        <v>23.45</v>
      </c>
      <c r="O35" s="28">
        <f t="shared" ref="O35" si="23">(K35+M35)/2</f>
        <v>23.45</v>
      </c>
      <c r="P35" s="21">
        <v>100</v>
      </c>
      <c r="Q35" s="21">
        <v>25</v>
      </c>
      <c r="R35" s="21">
        <v>25</v>
      </c>
      <c r="S35" s="21">
        <v>30</v>
      </c>
      <c r="T35" s="21">
        <v>30</v>
      </c>
      <c r="U35" s="21">
        <v>30</v>
      </c>
      <c r="V35" s="21">
        <v>30</v>
      </c>
      <c r="W35" s="28">
        <f>(S35+U35)/2</f>
        <v>30</v>
      </c>
      <c r="X35" s="28">
        <f>(T35+V35)/2</f>
        <v>30</v>
      </c>
      <c r="Y35" s="21">
        <v>66.67</v>
      </c>
      <c r="Z35" s="21">
        <v>25</v>
      </c>
      <c r="AA35" s="21">
        <v>25</v>
      </c>
      <c r="AB35" s="21">
        <v>25</v>
      </c>
      <c r="AC35" s="21">
        <v>25</v>
      </c>
      <c r="AD35" s="21">
        <f t="shared" ref="AD35:AE35" si="24">(Z35+AB35)/2</f>
        <v>25</v>
      </c>
      <c r="AE35" s="21">
        <f t="shared" si="24"/>
        <v>25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54.99</v>
      </c>
      <c r="D36" s="21">
        <v>54.99</v>
      </c>
      <c r="E36" s="20">
        <v>62.9</v>
      </c>
      <c r="F36" s="20">
        <v>62.9</v>
      </c>
      <c r="G36" s="28">
        <f t="shared" ref="G36:H36" si="25">(C36+E36)/2</f>
        <v>58.945</v>
      </c>
      <c r="H36" s="28">
        <f t="shared" si="25"/>
        <v>58.945</v>
      </c>
      <c r="I36" s="21">
        <v>100</v>
      </c>
      <c r="J36" s="21">
        <v>40</v>
      </c>
      <c r="K36" s="21">
        <v>40</v>
      </c>
      <c r="L36" s="21">
        <v>24.6</v>
      </c>
      <c r="M36" s="21">
        <v>51.2</v>
      </c>
      <c r="N36" s="21">
        <f>(L36+J36)/2</f>
        <v>32.299999999999997</v>
      </c>
      <c r="O36" s="21">
        <f>(M36+K36)/2</f>
        <v>45.6</v>
      </c>
      <c r="P36" s="21">
        <v>100</v>
      </c>
      <c r="Q36" s="21">
        <v>80</v>
      </c>
      <c r="R36" s="21">
        <v>80</v>
      </c>
      <c r="S36" s="21">
        <v>67</v>
      </c>
      <c r="T36" s="21">
        <v>67</v>
      </c>
      <c r="U36" s="21">
        <v>45</v>
      </c>
      <c r="V36" s="21">
        <v>45</v>
      </c>
      <c r="W36" s="28">
        <f t="shared" ref="W36:X38" si="26">(Q36+S36+U36)/3</f>
        <v>64</v>
      </c>
      <c r="X36" s="28">
        <f t="shared" si="26"/>
        <v>64</v>
      </c>
      <c r="Y36" s="21">
        <v>100</v>
      </c>
      <c r="Z36" s="21">
        <v>30</v>
      </c>
      <c r="AA36" s="21">
        <v>30</v>
      </c>
      <c r="AB36" s="21" t="s">
        <v>60</v>
      </c>
      <c r="AC36" s="21" t="s">
        <v>60</v>
      </c>
      <c r="AD36" s="21">
        <f>(Z36)/1</f>
        <v>30</v>
      </c>
      <c r="AE36" s="21">
        <f>(AA36)/1</f>
        <v>30</v>
      </c>
      <c r="AF36" s="21">
        <v>50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158.99</v>
      </c>
      <c r="D37" s="21">
        <v>169.99</v>
      </c>
      <c r="E37" s="20">
        <v>53.9</v>
      </c>
      <c r="F37" s="20">
        <v>74.900000000000006</v>
      </c>
      <c r="G37" s="28">
        <f t="shared" ref="G37:H40" si="27">(C37+E37)/2</f>
        <v>106.44500000000001</v>
      </c>
      <c r="H37" s="28">
        <f t="shared" si="27"/>
        <v>122.44500000000001</v>
      </c>
      <c r="I37" s="21">
        <v>100</v>
      </c>
      <c r="J37" s="21">
        <v>46</v>
      </c>
      <c r="K37" s="21">
        <v>46</v>
      </c>
      <c r="L37" s="21">
        <v>85.9</v>
      </c>
      <c r="M37" s="21">
        <v>134.19999999999999</v>
      </c>
      <c r="N37" s="28">
        <f>(L37+J37)/2</f>
        <v>65.95</v>
      </c>
      <c r="O37" s="28">
        <f>(M37+K37)/2</f>
        <v>90.1</v>
      </c>
      <c r="P37" s="21">
        <v>100</v>
      </c>
      <c r="Q37" s="21">
        <v>60</v>
      </c>
      <c r="R37" s="21">
        <v>60</v>
      </c>
      <c r="S37" s="21">
        <v>35</v>
      </c>
      <c r="T37" s="21">
        <v>60</v>
      </c>
      <c r="U37" s="21">
        <v>50</v>
      </c>
      <c r="V37" s="21">
        <v>80</v>
      </c>
      <c r="W37" s="28">
        <f t="shared" si="26"/>
        <v>48.333333333333336</v>
      </c>
      <c r="X37" s="28">
        <f t="shared" si="26"/>
        <v>66.666666666666671</v>
      </c>
      <c r="Y37" s="21">
        <v>100</v>
      </c>
      <c r="Z37" s="21">
        <v>56</v>
      </c>
      <c r="AA37" s="21">
        <v>100</v>
      </c>
      <c r="AB37" s="21" t="s">
        <v>60</v>
      </c>
      <c r="AC37" s="21" t="s">
        <v>60</v>
      </c>
      <c r="AD37" s="28">
        <f>(Z37)/1</f>
        <v>56</v>
      </c>
      <c r="AE37" s="28">
        <f>(AA37)/1</f>
        <v>100</v>
      </c>
      <c r="AF37" s="21">
        <v>50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209</v>
      </c>
      <c r="D38" s="21">
        <v>215</v>
      </c>
      <c r="E38" s="20">
        <v>99</v>
      </c>
      <c r="F38" s="20">
        <v>117.8</v>
      </c>
      <c r="G38" s="28">
        <f t="shared" si="27"/>
        <v>154</v>
      </c>
      <c r="H38" s="28">
        <f t="shared" si="27"/>
        <v>166.4</v>
      </c>
      <c r="I38" s="21">
        <v>100</v>
      </c>
      <c r="J38" s="21">
        <v>90</v>
      </c>
      <c r="K38" s="21">
        <v>90</v>
      </c>
      <c r="L38" s="21">
        <v>199.9</v>
      </c>
      <c r="M38" s="21">
        <v>219.4</v>
      </c>
      <c r="N38" s="28">
        <f>(J38+L38)/2</f>
        <v>144.94999999999999</v>
      </c>
      <c r="O38" s="28">
        <f>(K38+M38)/2</f>
        <v>154.69999999999999</v>
      </c>
      <c r="P38" s="21">
        <v>100</v>
      </c>
      <c r="Q38" s="21">
        <v>95</v>
      </c>
      <c r="R38" s="21">
        <v>145</v>
      </c>
      <c r="S38" s="21">
        <v>85</v>
      </c>
      <c r="T38" s="21">
        <v>115</v>
      </c>
      <c r="U38" s="21">
        <v>90</v>
      </c>
      <c r="V38" s="21">
        <v>100</v>
      </c>
      <c r="W38" s="28">
        <f t="shared" si="26"/>
        <v>90</v>
      </c>
      <c r="X38" s="28">
        <f t="shared" si="26"/>
        <v>120</v>
      </c>
      <c r="Y38" s="21">
        <v>100</v>
      </c>
      <c r="Z38" s="21">
        <v>100</v>
      </c>
      <c r="AA38" s="21">
        <v>150</v>
      </c>
      <c r="AB38" s="21">
        <v>85</v>
      </c>
      <c r="AC38" s="21">
        <v>125</v>
      </c>
      <c r="AD38" s="28">
        <f t="shared" ref="AD38" si="28">(Z38+AB38)/2</f>
        <v>92.5</v>
      </c>
      <c r="AE38" s="28">
        <f t="shared" ref="AE38" si="29">(AA38+AC38)/2</f>
        <v>137.5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199.9</v>
      </c>
      <c r="D39" s="21">
        <v>199.9</v>
      </c>
      <c r="E39" s="20">
        <v>139.9</v>
      </c>
      <c r="F39" s="20">
        <v>199.9</v>
      </c>
      <c r="G39" s="28">
        <f>(C39+E39)/2</f>
        <v>169.9</v>
      </c>
      <c r="H39" s="28">
        <f>(D39+F39)/2</f>
        <v>199.9</v>
      </c>
      <c r="I39" s="21">
        <v>100</v>
      </c>
      <c r="J39" s="21">
        <v>180</v>
      </c>
      <c r="K39" s="21">
        <v>180</v>
      </c>
      <c r="L39" s="21">
        <v>273.10000000000002</v>
      </c>
      <c r="M39" s="21">
        <v>273.10000000000002</v>
      </c>
      <c r="N39" s="21">
        <f>(J39+L39)/2</f>
        <v>226.55</v>
      </c>
      <c r="O39" s="21">
        <f>(K39+M39)/2</f>
        <v>226.55</v>
      </c>
      <c r="P39" s="21">
        <v>100</v>
      </c>
      <c r="Q39" s="21">
        <v>115</v>
      </c>
      <c r="R39" s="21">
        <v>115</v>
      </c>
      <c r="S39" s="21">
        <v>220</v>
      </c>
      <c r="T39" s="21">
        <v>220</v>
      </c>
      <c r="U39" s="21">
        <v>100</v>
      </c>
      <c r="V39" s="21">
        <v>190</v>
      </c>
      <c r="W39" s="28">
        <f>(Q39+U39+S39)/3</f>
        <v>145</v>
      </c>
      <c r="X39" s="28">
        <f>(R39+V39+T39)/3</f>
        <v>175</v>
      </c>
      <c r="Y39" s="21">
        <v>100</v>
      </c>
      <c r="Z39" s="21" t="s">
        <v>60</v>
      </c>
      <c r="AA39" s="21" t="s">
        <v>60</v>
      </c>
      <c r="AB39" s="21">
        <v>85</v>
      </c>
      <c r="AC39" s="21">
        <v>85</v>
      </c>
      <c r="AD39" s="28">
        <f>AB39</f>
        <v>85</v>
      </c>
      <c r="AE39" s="28">
        <f>AC39</f>
        <v>85</v>
      </c>
      <c r="AF39" s="21">
        <v>50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85.9</v>
      </c>
      <c r="D40" s="21">
        <v>119.9</v>
      </c>
      <c r="E40" s="20">
        <v>89.9</v>
      </c>
      <c r="F40" s="20">
        <v>129.9</v>
      </c>
      <c r="G40" s="28">
        <f t="shared" si="27"/>
        <v>87.9</v>
      </c>
      <c r="H40" s="28">
        <f t="shared" si="27"/>
        <v>124.9</v>
      </c>
      <c r="I40" s="21">
        <v>100</v>
      </c>
      <c r="J40" s="21">
        <v>115</v>
      </c>
      <c r="K40" s="21">
        <v>117</v>
      </c>
      <c r="L40" s="21">
        <v>99.9</v>
      </c>
      <c r="M40" s="21">
        <v>119.2</v>
      </c>
      <c r="N40" s="28">
        <f t="shared" ref="N40:O43" si="30">(L40+J40)/2</f>
        <v>107.45</v>
      </c>
      <c r="O40" s="28">
        <f t="shared" si="30"/>
        <v>118.1</v>
      </c>
      <c r="P40" s="21">
        <v>100</v>
      </c>
      <c r="Q40" s="21">
        <v>153</v>
      </c>
      <c r="R40" s="21">
        <v>153</v>
      </c>
      <c r="S40" s="21">
        <v>110</v>
      </c>
      <c r="T40" s="21">
        <v>125</v>
      </c>
      <c r="U40" s="21">
        <v>90</v>
      </c>
      <c r="V40" s="21">
        <v>130</v>
      </c>
      <c r="W40" s="28">
        <f t="shared" ref="W40:X40" si="31">(Q40+S40+U40)/3</f>
        <v>117.66666666666667</v>
      </c>
      <c r="X40" s="28">
        <f t="shared" si="31"/>
        <v>136</v>
      </c>
      <c r="Y40" s="21">
        <v>100</v>
      </c>
      <c r="Z40" s="21">
        <v>65</v>
      </c>
      <c r="AA40" s="21">
        <v>95</v>
      </c>
      <c r="AB40" s="21">
        <v>105</v>
      </c>
      <c r="AC40" s="21">
        <v>105</v>
      </c>
      <c r="AD40" s="28">
        <f>(Z40+AB40)/2</f>
        <v>85</v>
      </c>
      <c r="AE40" s="28">
        <f>(AA40+AC40)/2</f>
        <v>100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76.8</v>
      </c>
      <c r="D41" s="21">
        <v>79.900000000000006</v>
      </c>
      <c r="E41" s="20">
        <v>58.9</v>
      </c>
      <c r="F41" s="20">
        <v>129.9</v>
      </c>
      <c r="G41" s="28">
        <f t="shared" si="0"/>
        <v>67.849999999999994</v>
      </c>
      <c r="H41" s="28">
        <f t="shared" si="0"/>
        <v>104.9</v>
      </c>
      <c r="I41" s="21">
        <v>100</v>
      </c>
      <c r="J41" s="21">
        <v>100</v>
      </c>
      <c r="K41" s="21">
        <v>100</v>
      </c>
      <c r="L41" s="21">
        <v>84</v>
      </c>
      <c r="M41" s="21">
        <v>84</v>
      </c>
      <c r="N41" s="28">
        <f t="shared" si="30"/>
        <v>92</v>
      </c>
      <c r="O41" s="28">
        <f t="shared" si="30"/>
        <v>92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75</v>
      </c>
      <c r="U41" s="21">
        <v>70</v>
      </c>
      <c r="V41" s="21">
        <v>70</v>
      </c>
      <c r="W41" s="28">
        <f>(S41+U41)/2</f>
        <v>72.5</v>
      </c>
      <c r="X41" s="28">
        <f>(T41+V41)/2</f>
        <v>72.5</v>
      </c>
      <c r="Y41" s="21">
        <v>66.67</v>
      </c>
      <c r="Z41" s="21">
        <v>120</v>
      </c>
      <c r="AA41" s="21">
        <v>120</v>
      </c>
      <c r="AB41" s="21" t="s">
        <v>60</v>
      </c>
      <c r="AC41" s="21" t="s">
        <v>60</v>
      </c>
      <c r="AD41" s="21">
        <f t="shared" ref="AD41:AE41" si="32">(Z41)/1</f>
        <v>120</v>
      </c>
      <c r="AE41" s="21">
        <f t="shared" si="32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199.9</v>
      </c>
      <c r="D42" s="21">
        <v>229.5</v>
      </c>
      <c r="E42" s="20">
        <v>161.9</v>
      </c>
      <c r="F42" s="20">
        <v>179.9</v>
      </c>
      <c r="G42" s="28">
        <f t="shared" si="0"/>
        <v>180.9</v>
      </c>
      <c r="H42" s="28">
        <f>(D42+F42)/2</f>
        <v>204.7</v>
      </c>
      <c r="I42" s="21">
        <v>100</v>
      </c>
      <c r="J42" s="21">
        <v>150</v>
      </c>
      <c r="K42" s="21">
        <v>150</v>
      </c>
      <c r="L42" s="21">
        <v>347.2</v>
      </c>
      <c r="M42" s="21">
        <v>347.2</v>
      </c>
      <c r="N42" s="21">
        <f t="shared" ref="N42" si="33">(L42+J42)/2</f>
        <v>248.6</v>
      </c>
      <c r="O42" s="21">
        <f t="shared" ref="O42" si="34">(M42+K42)/2</f>
        <v>248.6</v>
      </c>
      <c r="P42" s="21">
        <v>100</v>
      </c>
      <c r="Q42" s="21" t="s">
        <v>60</v>
      </c>
      <c r="R42" s="21" t="s">
        <v>60</v>
      </c>
      <c r="S42" s="21">
        <v>190</v>
      </c>
      <c r="T42" s="21">
        <v>190</v>
      </c>
      <c r="U42" s="21">
        <v>200</v>
      </c>
      <c r="V42" s="21">
        <v>200</v>
      </c>
      <c r="W42" s="28">
        <f>(S42+U42)/2</f>
        <v>195</v>
      </c>
      <c r="X42" s="28">
        <f>(T42+V42)/2</f>
        <v>195</v>
      </c>
      <c r="Y42" s="21">
        <v>66.67</v>
      </c>
      <c r="Z42" s="21">
        <v>240</v>
      </c>
      <c r="AA42" s="21">
        <v>250</v>
      </c>
      <c r="AB42" s="21" t="s">
        <v>60</v>
      </c>
      <c r="AC42" s="21" t="s">
        <v>60</v>
      </c>
      <c r="AD42" s="21">
        <f t="shared" ref="AD42" si="35">(Z42)/1</f>
        <v>240</v>
      </c>
      <c r="AE42" s="21">
        <f t="shared" ref="AE42" si="36">(AA42)/1</f>
        <v>250</v>
      </c>
      <c r="AF42" s="21">
        <v>50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64.900000000000006</v>
      </c>
      <c r="D43" s="21">
        <v>75.900000000000006</v>
      </c>
      <c r="E43" s="20">
        <v>59.9</v>
      </c>
      <c r="F43" s="20">
        <v>59.9</v>
      </c>
      <c r="G43" s="28">
        <f t="shared" si="0"/>
        <v>62.400000000000006</v>
      </c>
      <c r="H43" s="28">
        <f t="shared" si="0"/>
        <v>67.900000000000006</v>
      </c>
      <c r="I43" s="21">
        <v>100</v>
      </c>
      <c r="J43" s="21">
        <v>90</v>
      </c>
      <c r="K43" s="21">
        <v>90</v>
      </c>
      <c r="L43" s="21">
        <v>89.9</v>
      </c>
      <c r="M43" s="21">
        <v>89.9</v>
      </c>
      <c r="N43" s="28">
        <f>(L43+J43)/2</f>
        <v>89.95</v>
      </c>
      <c r="O43" s="28">
        <f t="shared" si="30"/>
        <v>89.95</v>
      </c>
      <c r="P43" s="21">
        <v>100</v>
      </c>
      <c r="Q43" s="21">
        <v>80</v>
      </c>
      <c r="R43" s="21">
        <v>80</v>
      </c>
      <c r="S43" s="21">
        <v>100</v>
      </c>
      <c r="T43" s="21">
        <v>100</v>
      </c>
      <c r="U43" s="21">
        <v>90</v>
      </c>
      <c r="V43" s="21">
        <v>90</v>
      </c>
      <c r="W43" s="28">
        <f t="shared" ref="W43:X43" si="37">(Q43+S43+U43)/3</f>
        <v>90</v>
      </c>
      <c r="X43" s="28">
        <f t="shared" si="37"/>
        <v>90</v>
      </c>
      <c r="Y43" s="21">
        <v>100</v>
      </c>
      <c r="Z43" s="21">
        <v>120</v>
      </c>
      <c r="AA43" s="21">
        <v>120</v>
      </c>
      <c r="AB43" s="21" t="s">
        <v>60</v>
      </c>
      <c r="AC43" s="21" t="s">
        <v>60</v>
      </c>
      <c r="AD43" s="21">
        <f t="shared" ref="AD43:AD44" si="38">(Z43)/1</f>
        <v>120</v>
      </c>
      <c r="AE43" s="21">
        <f t="shared" ref="AE43:AE44" si="39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91.9</v>
      </c>
      <c r="D44" s="21">
        <v>139.5</v>
      </c>
      <c r="E44" s="20">
        <v>109.9</v>
      </c>
      <c r="F44" s="20">
        <v>109.9</v>
      </c>
      <c r="G44" s="28">
        <f>(C44+E44)/2</f>
        <v>100.9</v>
      </c>
      <c r="H44" s="28">
        <f>(D44+F44)/2</f>
        <v>124.7</v>
      </c>
      <c r="I44" s="21">
        <v>100</v>
      </c>
      <c r="J44" s="21">
        <v>115</v>
      </c>
      <c r="K44" s="21">
        <v>115</v>
      </c>
      <c r="L44" s="21">
        <v>99.9</v>
      </c>
      <c r="M44" s="21">
        <v>99.9</v>
      </c>
      <c r="N44" s="21">
        <f>(L44+J44)/2</f>
        <v>107.45</v>
      </c>
      <c r="O44" s="21">
        <f>(M44+K44)/2</f>
        <v>107.45</v>
      </c>
      <c r="P44" s="21">
        <v>100</v>
      </c>
      <c r="Q44" s="21" t="s">
        <v>60</v>
      </c>
      <c r="R44" s="21" t="s">
        <v>60</v>
      </c>
      <c r="S44" s="21">
        <v>95</v>
      </c>
      <c r="T44" s="21">
        <v>120</v>
      </c>
      <c r="U44" s="21">
        <v>130</v>
      </c>
      <c r="V44" s="21">
        <v>130</v>
      </c>
      <c r="W44" s="21">
        <f>(S44+U44)/2</f>
        <v>112.5</v>
      </c>
      <c r="X44" s="21">
        <f>(T44+V44)/2</f>
        <v>125</v>
      </c>
      <c r="Y44" s="21">
        <v>66.67</v>
      </c>
      <c r="Z44" s="21">
        <v>120</v>
      </c>
      <c r="AA44" s="21">
        <v>120</v>
      </c>
      <c r="AB44" s="21" t="s">
        <v>60</v>
      </c>
      <c r="AC44" s="21" t="s">
        <v>60</v>
      </c>
      <c r="AD44" s="21">
        <f t="shared" si="38"/>
        <v>120</v>
      </c>
      <c r="AE44" s="21">
        <f t="shared" si="39"/>
        <v>120</v>
      </c>
      <c r="AF44" s="21">
        <v>50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52.5</v>
      </c>
      <c r="D45" s="21">
        <v>81.3</v>
      </c>
      <c r="E45" s="20">
        <v>38.9</v>
      </c>
      <c r="F45" s="20">
        <v>38.9</v>
      </c>
      <c r="G45" s="28">
        <f t="shared" si="0"/>
        <v>45.7</v>
      </c>
      <c r="H45" s="28">
        <f t="shared" si="0"/>
        <v>60.099999999999994</v>
      </c>
      <c r="I45" s="21">
        <v>100</v>
      </c>
      <c r="J45" s="21">
        <v>44</v>
      </c>
      <c r="K45" s="21">
        <v>44</v>
      </c>
      <c r="L45" s="21">
        <v>52.2</v>
      </c>
      <c r="M45" s="21">
        <v>67</v>
      </c>
      <c r="N45" s="21">
        <f t="shared" ref="N45:O45" si="40">(J45+L45)/2</f>
        <v>48.1</v>
      </c>
      <c r="O45" s="21">
        <f t="shared" si="40"/>
        <v>55.5</v>
      </c>
      <c r="P45" s="21">
        <v>100</v>
      </c>
      <c r="Q45" s="21">
        <v>43</v>
      </c>
      <c r="R45" s="21">
        <v>43</v>
      </c>
      <c r="S45" s="21">
        <v>45</v>
      </c>
      <c r="T45" s="21">
        <v>45</v>
      </c>
      <c r="U45" s="21">
        <v>40</v>
      </c>
      <c r="V45" s="21">
        <v>40</v>
      </c>
      <c r="W45" s="28">
        <f t="shared" ref="W45:X45" si="41">(Q45+S45+U45)/3</f>
        <v>42.666666666666664</v>
      </c>
      <c r="X45" s="28">
        <f t="shared" si="41"/>
        <v>42.666666666666664</v>
      </c>
      <c r="Y45" s="21">
        <v>100</v>
      </c>
      <c r="Z45" s="21">
        <v>56</v>
      </c>
      <c r="AA45" s="21">
        <v>65</v>
      </c>
      <c r="AB45" s="21">
        <v>42</v>
      </c>
      <c r="AC45" s="21">
        <v>42</v>
      </c>
      <c r="AD45" s="28">
        <f t="shared" ref="AD45:AE45" si="42">(Z45+AB45)/2</f>
        <v>49</v>
      </c>
      <c r="AE45" s="28">
        <f t="shared" si="42"/>
        <v>53.5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41" t="s">
        <v>76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spans="1:37">
      <c r="A48" s="1"/>
      <c r="B48" s="40" t="s">
        <v>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ht="14.25" customHeight="1">
      <c r="A49" s="1"/>
      <c r="B49" s="40" t="s">
        <v>14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ht="29.25" customHeight="1">
      <c r="A50" s="1"/>
      <c r="B50" s="40" t="s">
        <v>72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</row>
    <row r="51" spans="1:35" ht="14.25" customHeight="1">
      <c r="A51" s="1"/>
      <c r="B51" s="40" t="s">
        <v>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ht="16.5" customHeight="1">
      <c r="A52" s="1"/>
      <c r="B52" s="40" t="s">
        <v>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opLeftCell="A13" zoomScale="80" zoomScaleNormal="80" workbookViewId="0">
      <selection activeCell="A2" sqref="A2:Q2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4</v>
      </c>
      <c r="C4" s="48" t="s">
        <v>5</v>
      </c>
      <c r="D4" s="48"/>
      <c r="E4" s="48"/>
      <c r="F4" s="49" t="s">
        <v>6</v>
      </c>
      <c r="G4" s="49"/>
      <c r="H4" s="49"/>
      <c r="I4" s="50" t="s">
        <v>62</v>
      </c>
      <c r="J4" s="50"/>
      <c r="K4" s="50"/>
      <c r="L4" s="50" t="s">
        <v>63</v>
      </c>
      <c r="M4" s="50"/>
      <c r="N4" s="50"/>
      <c r="O4" s="51" t="s">
        <v>64</v>
      </c>
      <c r="P4" s="51"/>
      <c r="Q4" s="51"/>
    </row>
    <row r="5" spans="1:18">
      <c r="A5" s="47"/>
      <c r="B5" s="47"/>
      <c r="C5" s="45" t="s">
        <v>65</v>
      </c>
      <c r="D5" s="45"/>
      <c r="E5" s="44" t="s">
        <v>66</v>
      </c>
      <c r="F5" s="45" t="s">
        <v>65</v>
      </c>
      <c r="G5" s="45"/>
      <c r="H5" s="44" t="s">
        <v>66</v>
      </c>
      <c r="I5" s="45" t="s">
        <v>65</v>
      </c>
      <c r="J5" s="45"/>
      <c r="K5" s="44" t="s">
        <v>66</v>
      </c>
      <c r="L5" s="45" t="s">
        <v>65</v>
      </c>
      <c r="M5" s="45"/>
      <c r="N5" s="44" t="s">
        <v>66</v>
      </c>
      <c r="O5" s="47" t="s">
        <v>67</v>
      </c>
      <c r="P5" s="47"/>
      <c r="Q5" s="44" t="s">
        <v>66</v>
      </c>
    </row>
    <row r="6" spans="1:18" ht="24.75" customHeight="1">
      <c r="A6" s="47"/>
      <c r="B6" s="47"/>
      <c r="C6" s="11" t="s">
        <v>68</v>
      </c>
      <c r="D6" s="11" t="s">
        <v>69</v>
      </c>
      <c r="E6" s="44"/>
      <c r="F6" s="11" t="s">
        <v>68</v>
      </c>
      <c r="G6" s="11" t="s">
        <v>69</v>
      </c>
      <c r="H6" s="44"/>
      <c r="I6" s="11" t="s">
        <v>68</v>
      </c>
      <c r="J6" s="11" t="s">
        <v>69</v>
      </c>
      <c r="K6" s="44"/>
      <c r="L6" s="10" t="s">
        <v>68</v>
      </c>
      <c r="M6" s="10" t="s">
        <v>69</v>
      </c>
      <c r="N6" s="44"/>
      <c r="O6" s="11" t="s">
        <v>68</v>
      </c>
      <c r="P6" s="11" t="s">
        <v>69</v>
      </c>
      <c r="Q6" s="44"/>
    </row>
    <row r="7" spans="1:18" ht="27.75" customHeight="1">
      <c r="A7" s="3">
        <v>1</v>
      </c>
      <c r="B7" s="4" t="s">
        <v>15</v>
      </c>
      <c r="C7" s="8">
        <f>'Форма мониторинга МО '!G6</f>
        <v>23.7</v>
      </c>
      <c r="D7" s="8">
        <f>'Форма мониторинга МО '!H6</f>
        <v>66.2</v>
      </c>
      <c r="E7" s="8">
        <f>'Форма мониторинга МО '!I6</f>
        <v>100</v>
      </c>
      <c r="F7" s="8">
        <f>'Форма мониторинга МО '!N6</f>
        <v>22.3</v>
      </c>
      <c r="G7" s="8">
        <f>'Форма мониторинга МО '!O6</f>
        <v>32.85</v>
      </c>
      <c r="H7" s="8">
        <f>'Форма мониторинга МО '!P6</f>
        <v>100</v>
      </c>
      <c r="I7" s="8">
        <f>'Форма мониторинга МО '!W6</f>
        <v>32</v>
      </c>
      <c r="J7" s="8">
        <f>'Форма мониторинга МО '!X6</f>
        <v>57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8">
        <f>'Форма мониторинга МО '!G7</f>
        <v>28.2</v>
      </c>
      <c r="D8" s="8">
        <f>'Форма мониторинга МО '!H7</f>
        <v>90.95</v>
      </c>
      <c r="E8" s="8">
        <f>'Форма мониторинга МО '!I7</f>
        <v>100</v>
      </c>
      <c r="F8" s="8">
        <f>'Форма мониторинга МО '!N7</f>
        <v>58.9</v>
      </c>
      <c r="G8" s="8">
        <f>'Форма мониторинга МО '!O7</f>
        <v>85</v>
      </c>
      <c r="H8" s="8">
        <f>'Форма мониторинга МО '!P7</f>
        <v>100</v>
      </c>
      <c r="I8" s="8">
        <f>'Форма мониторинга МО '!W7</f>
        <v>50.29666666666666</v>
      </c>
      <c r="J8" s="8">
        <f>'Форма мониторинга МО '!X7</f>
        <v>67.48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8">
        <f>'Форма мониторинга МО '!G8</f>
        <v>18.45</v>
      </c>
      <c r="D9" s="8">
        <f>'Форма мониторинга МО '!H8</f>
        <v>69.95</v>
      </c>
      <c r="E9" s="8">
        <f>'Форма мониторинга МО '!I8</f>
        <v>100</v>
      </c>
      <c r="F9" s="8">
        <f>'Форма мониторинга МО '!N8</f>
        <v>31.9</v>
      </c>
      <c r="G9" s="8">
        <f>'Форма мониторинга МО '!O8</f>
        <v>70.650000000000006</v>
      </c>
      <c r="H9" s="8">
        <f>'Форма мониторинга МО '!P8</f>
        <v>100</v>
      </c>
      <c r="I9" s="8">
        <f>'Форма мониторинга МО '!W8</f>
        <v>43.553333333333335</v>
      </c>
      <c r="J9" s="8">
        <f>'Форма мониторинга МО '!X8</f>
        <v>54.663333333333334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8">
        <f>'Форма мониторинга МО '!G9</f>
        <v>34.89</v>
      </c>
      <c r="D10" s="8">
        <f>'Форма мониторинга МО '!H9</f>
        <v>218.65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45.553333333333335</v>
      </c>
      <c r="J10" s="8">
        <f>'Форма мониторинга МО '!X9</f>
        <v>85.813333333333333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8">
        <f>'Форма мониторинга МО '!G10</f>
        <v>46.15</v>
      </c>
      <c r="D11" s="8">
        <f>'Форма мониторинга МО '!H10</f>
        <v>110</v>
      </c>
      <c r="E11" s="8">
        <f>'Форма мониторинга МО '!I10</f>
        <v>100</v>
      </c>
      <c r="F11" s="8">
        <f>'Форма мониторинга МО '!N10</f>
        <v>65.400000000000006</v>
      </c>
      <c r="G11" s="8">
        <f>'Форма мониторинга МО '!O10</f>
        <v>113.15</v>
      </c>
      <c r="H11" s="8">
        <f>'Форма мониторинга МО '!P10</f>
        <v>100</v>
      </c>
      <c r="I11" s="8">
        <f>'Форма мониторинга МО '!W10</f>
        <v>78.5</v>
      </c>
      <c r="J11" s="8">
        <f>'Форма мониторинга МО '!X10</f>
        <v>89.146666666666661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8">
        <f>'Форма мониторинга МО '!G11</f>
        <v>34.1</v>
      </c>
      <c r="D12" s="8">
        <f>'Форма мониторинга МО '!H11</f>
        <v>41.95</v>
      </c>
      <c r="E12" s="8">
        <f>'Форма мониторинга МО '!I11</f>
        <v>100</v>
      </c>
      <c r="F12" s="8">
        <f>'Форма мониторинга МО '!N11</f>
        <v>38.35</v>
      </c>
      <c r="G12" s="8">
        <f>'Форма мониторинга МО '!O11</f>
        <v>38.35</v>
      </c>
      <c r="H12" s="8">
        <f>'Форма мониторинга МО '!P11</f>
        <v>100</v>
      </c>
      <c r="I12" s="8">
        <f>'Форма мониторинга МО '!W11</f>
        <v>41</v>
      </c>
      <c r="J12" s="8">
        <f>'Форма мониторинга МО '!X11</f>
        <v>42.406666666666666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9.6000000000000014</v>
      </c>
      <c r="D13" s="8">
        <f>'Форма мониторинга МО '!H12</f>
        <v>10.95</v>
      </c>
      <c r="E13" s="8">
        <f>'Форма мониторинга МО '!I12</f>
        <v>100</v>
      </c>
      <c r="F13" s="8">
        <f>'Форма мониторинга МО '!N12</f>
        <v>11.75</v>
      </c>
      <c r="G13" s="8">
        <f>'Форма мониторинга МО '!O12</f>
        <v>14.65</v>
      </c>
      <c r="H13" s="8">
        <f>'Форма мониторинга МО '!P12</f>
        <v>100</v>
      </c>
      <c r="I13" s="8">
        <f>'Форма мониторинга МО '!W12</f>
        <v>15</v>
      </c>
      <c r="J13" s="8">
        <f>'Форма мониторинга МО '!X12</f>
        <v>21.25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8">
        <f>'Форма мониторинга МО '!G13</f>
        <v>136</v>
      </c>
      <c r="D14" s="8">
        <f>'Форма мониторинга МО '!H13</f>
        <v>1384.5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370</v>
      </c>
      <c r="J14" s="8">
        <f>'Форма мониторинга МО '!X13</f>
        <v>1190</v>
      </c>
      <c r="K14" s="8">
        <f>'Форма мониторинга МО '!Y13</f>
        <v>100</v>
      </c>
      <c r="L14" s="8">
        <f>'Форма мониторинга МО '!AD13</f>
        <v>425</v>
      </c>
      <c r="M14" s="8">
        <f>'Форма мониторинга МО '!AE13</f>
        <v>1000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47.349999999999994</v>
      </c>
      <c r="D15" s="8">
        <f>'Форма мониторинга МО '!H14</f>
        <v>91.4</v>
      </c>
      <c r="E15" s="8">
        <f>'Форма мониторинга МО '!I14</f>
        <v>100</v>
      </c>
      <c r="F15" s="8">
        <f>'Форма мониторинга МО '!N14</f>
        <v>37.450000000000003</v>
      </c>
      <c r="G15" s="8">
        <f>'Форма мониторинга МО '!O14</f>
        <v>91.4</v>
      </c>
      <c r="H15" s="8">
        <f>'Форма мониторинга МО '!P14</f>
        <v>100</v>
      </c>
      <c r="I15" s="8">
        <f>'Форма мониторинга МО '!W14</f>
        <v>47.5</v>
      </c>
      <c r="J15" s="8">
        <f>'Форма мониторинга МО '!X14</f>
        <v>57.5</v>
      </c>
      <c r="K15" s="8">
        <f>'Форма мониторинга МО '!Y14</f>
        <v>66.67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8">
        <f>'Форма мониторинга МО '!G15</f>
        <v>104.575</v>
      </c>
      <c r="D16" s="8">
        <f>'Форма мониторинга МО '!H15</f>
        <v>478.9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162.66666666666666</v>
      </c>
      <c r="J16" s="8">
        <f>'Форма мониторинга МО '!X15</f>
        <v>347</v>
      </c>
      <c r="K16" s="8">
        <f>'Форма мониторинга МО '!Y15</f>
        <v>100</v>
      </c>
      <c r="L16" s="8">
        <f>'Форма мониторинга МО '!AD15</f>
        <v>255</v>
      </c>
      <c r="M16" s="8">
        <f>'Форма мониторинга МО '!AE15</f>
        <v>336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8">
        <f>'Форма мониторинга МО '!G16</f>
        <v>136.16</v>
      </c>
      <c r="D17" s="8">
        <f>'Форма мониторинга МО '!H16</f>
        <v>596.25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238.33333333333334</v>
      </c>
      <c r="J17" s="8">
        <f>'Форма мониторинга МО '!X16</f>
        <v>413.66666666666669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8">
        <f>'Форма мониторинга МО '!G17</f>
        <v>495.83000000000004</v>
      </c>
      <c r="D18" s="8">
        <f>'Форма мониторинга МО '!H17</f>
        <v>1356.33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596.55333333333328</v>
      </c>
      <c r="J18" s="8">
        <f>'Форма мониторинга МО '!X17</f>
        <v>647.77666666666664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8">
        <f>'Форма мониторинга МО '!G19</f>
        <v>307</v>
      </c>
      <c r="D20" s="8">
        <f>'Форма мониторинга МО '!H19</f>
        <v>307</v>
      </c>
      <c r="E20" s="8">
        <f>'Форма мониторинга МО '!I19</f>
        <v>50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235</v>
      </c>
      <c r="J20" s="8">
        <f>'Форма мониторинга МО '!X19</f>
        <v>265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270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8">
        <f>'Форма мониторинга МО '!G20</f>
        <v>99.300000000000011</v>
      </c>
      <c r="D21" s="8">
        <f>'Форма мониторинга МО '!H20</f>
        <v>162.5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189.5</v>
      </c>
      <c r="H21" s="8">
        <f>'Форма мониторинга МО '!P20</f>
        <v>100</v>
      </c>
      <c r="I21" s="8">
        <f>'Форма мониторинга МО '!W20</f>
        <v>111.66666666666667</v>
      </c>
      <c r="J21" s="8">
        <f>'Форма мониторинга МО '!X20</f>
        <v>184.66666666666666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8">
        <f>'Форма мониторинга МО '!G21</f>
        <v>109.45</v>
      </c>
      <c r="D22" s="8">
        <f>'Форма мониторинга МО '!H21</f>
        <v>452.5</v>
      </c>
      <c r="E22" s="8">
        <f>'Форма мониторинга МО '!I21</f>
        <v>100</v>
      </c>
      <c r="F22" s="8">
        <f>'Форма мониторинга МО '!N21</f>
        <v>111.3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69</v>
      </c>
      <c r="J22" s="8">
        <f>'Форма мониторинга МО '!X21</f>
        <v>571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276</v>
      </c>
      <c r="D23" s="8">
        <f>'Форма мониторинга МО '!H22</f>
        <v>383.08000000000004</v>
      </c>
      <c r="E23" s="8">
        <f>'Форма мониторинга МО '!I22</f>
        <v>100</v>
      </c>
      <c r="F23" s="8">
        <f>'Форма мониторинга МО '!N22</f>
        <v>313.45</v>
      </c>
      <c r="G23" s="8">
        <f>'Форма мониторинга МО '!O22</f>
        <v>425.3</v>
      </c>
      <c r="H23" s="8">
        <f>'Форма мониторинга МО '!P22</f>
        <v>100</v>
      </c>
      <c r="I23" s="8">
        <f>'Форма мониторинга МО '!W22</f>
        <v>175.33333333333334</v>
      </c>
      <c r="J23" s="8">
        <f>'Форма мониторинга МО '!X22</f>
        <v>412.66666666666669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8">
        <f>'Форма мониторинга МО '!G23</f>
        <v>125.39999999999999</v>
      </c>
      <c r="D24" s="8">
        <f>'Форма мониторинга МО '!H23</f>
        <v>156.35</v>
      </c>
      <c r="E24" s="8">
        <f>'Форма мониторинга МО '!I23</f>
        <v>100</v>
      </c>
      <c r="F24" s="8">
        <f>'Форма мониторинга МО '!N23</f>
        <v>165.95</v>
      </c>
      <c r="G24" s="8">
        <f>'Форма мониторинга МО '!O23</f>
        <v>260.5</v>
      </c>
      <c r="H24" s="8">
        <f>'Форма мониторинга МО '!P23</f>
        <v>100</v>
      </c>
      <c r="I24" s="8">
        <f>'Форма мониторинга МО '!W23</f>
        <v>130</v>
      </c>
      <c r="J24" s="8">
        <f>'Форма мониторинга МО '!X23</f>
        <v>220</v>
      </c>
      <c r="K24" s="8">
        <f>'Форма мониторинга МО '!Y23</f>
        <v>100</v>
      </c>
      <c r="L24" s="8">
        <f>'Форма мониторинга МО '!AD23</f>
        <v>195</v>
      </c>
      <c r="M24" s="8">
        <f>'Форма мониторинга МО '!AE23</f>
        <v>300</v>
      </c>
      <c r="N24" s="8">
        <f>'Форма мониторинга МО '!AF23</f>
        <v>50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27.95</v>
      </c>
      <c r="D25" s="8">
        <f>'Форма мониторинга МО '!H24</f>
        <v>141.44999999999999</v>
      </c>
      <c r="E25" s="8">
        <f>'Форма мониторинга МО '!I24</f>
        <v>100</v>
      </c>
      <c r="F25" s="8">
        <f>'Форма мониторинга МО '!N24</f>
        <v>46.1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28.666666666666668</v>
      </c>
      <c r="J25" s="8">
        <f>'Форма мониторинга МО '!X24</f>
        <v>125.33333333333333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8">
        <f>'Форма мониторинга МО '!G25</f>
        <v>75.545000000000002</v>
      </c>
      <c r="D26" s="8">
        <f>'Форма мониторинга МО '!H25</f>
        <v>106.85499999999999</v>
      </c>
      <c r="E26" s="8">
        <f>'Форма мониторинга МО '!I25</f>
        <v>100</v>
      </c>
      <c r="F26" s="8">
        <f>'Форма мониторинга МО '!N25</f>
        <v>67.004999999999995</v>
      </c>
      <c r="G26" s="8">
        <f>'Форма мониторинга МО '!O25</f>
        <v>89.574999999999989</v>
      </c>
      <c r="H26" s="8">
        <f>'Форма мониторинга МО '!P25</f>
        <v>100</v>
      </c>
      <c r="I26" s="8">
        <f>'Форма мониторинга МО '!W25</f>
        <v>57.806666666666672</v>
      </c>
      <c r="J26" s="8">
        <f>'Форма мониторинга МО '!X25</f>
        <v>61.426666666666669</v>
      </c>
      <c r="K26" s="8">
        <f>'Форма мониторинга МО '!Y25</f>
        <v>100</v>
      </c>
      <c r="L26" s="8">
        <f>'Форма мониторинга МО '!AD25</f>
        <v>75.36</v>
      </c>
      <c r="M26" s="8">
        <f>'Форма мониторинга МО '!AE25</f>
        <v>78.260000000000005</v>
      </c>
      <c r="N26" s="8">
        <f>'Форма мониторинга МО '!AF25</f>
        <v>50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27.46</v>
      </c>
      <c r="D27" s="8">
        <f>'Форма мониторинга МО '!H26</f>
        <v>50.730000000000004</v>
      </c>
      <c r="E27" s="8">
        <f>'Форма мониторинга МО '!I26</f>
        <v>100</v>
      </c>
      <c r="F27" s="8">
        <f>'Форма мониторинга МО '!N26</f>
        <v>35.024999999999999</v>
      </c>
      <c r="G27" s="8">
        <f>'Форма мониторинга МО '!O26</f>
        <v>52.795000000000002</v>
      </c>
      <c r="H27" s="8">
        <f>'Форма мониторинга МО '!P26</f>
        <v>100</v>
      </c>
      <c r="I27" s="8">
        <f>'Форма мониторинга МО '!W26</f>
        <v>33.283333333333331</v>
      </c>
      <c r="J27" s="8">
        <f>'Форма мониторинга МО '!X26</f>
        <v>40.716666666666669</v>
      </c>
      <c r="K27" s="8">
        <f>'Форма мониторинга МО '!Y26</f>
        <v>100</v>
      </c>
      <c r="L27" s="8">
        <f>'Форма мониторинга МО '!AD26</f>
        <v>38.229999999999997</v>
      </c>
      <c r="M27" s="8">
        <f>'Форма мониторинга МО '!AE26</f>
        <v>45.58</v>
      </c>
      <c r="N27" s="8">
        <f>'Форма мониторинга МО '!AF26</f>
        <v>50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8">
        <f>'Форма мониторинга МО '!G27</f>
        <v>30.9</v>
      </c>
      <c r="D28" s="8">
        <f>'Форма мониторинга МО '!H27</f>
        <v>72.55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72.45</v>
      </c>
      <c r="H28" s="8">
        <f>'Форма мониторинга МО '!P27</f>
        <v>100</v>
      </c>
      <c r="I28" s="8">
        <f>'Форма мониторинга МО '!W27</f>
        <v>41.333333333333336</v>
      </c>
      <c r="J28" s="8">
        <f>'Форма мониторинга МО '!X27</f>
        <v>59.386666666666663</v>
      </c>
      <c r="K28" s="8">
        <f>'Форма мониторинга МО '!Y27</f>
        <v>100</v>
      </c>
      <c r="L28" s="8">
        <f>'Форма мониторинга МО '!AD27</f>
        <v>48.164999999999999</v>
      </c>
      <c r="M28" s="8">
        <f>'Форма мониторинга МО '!AE27</f>
        <v>59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8">
        <f>'Форма мониторинга МО '!G28</f>
        <v>121.95</v>
      </c>
      <c r="D29" s="8">
        <f>'Форма мониторинга МО '!H28</f>
        <v>193.5</v>
      </c>
      <c r="E29" s="8">
        <f>'Форма мониторинга МО '!I28</f>
        <v>100</v>
      </c>
      <c r="F29" s="8">
        <f>'Форма мониторинга МО '!N28</f>
        <v>120</v>
      </c>
      <c r="G29" s="8">
        <f>'Форма мониторинга МО '!O28</f>
        <v>184.7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163.33333333333334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8">
        <f>'Форма мониторинга МО '!G29</f>
        <v>248.75</v>
      </c>
      <c r="D30" s="8">
        <f>'Форма мониторинга МО '!H29</f>
        <v>1116.9449999999999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295</v>
      </c>
      <c r="J30" s="8">
        <f>'Форма мониторинга МО '!X29</f>
        <v>556.48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8">
        <f>'Форма мониторинга МО '!G30</f>
        <v>37.450000000000003</v>
      </c>
      <c r="D31" s="8">
        <f>'Форма мониторинга МО '!H30</f>
        <v>75</v>
      </c>
      <c r="E31" s="8">
        <f>'Форма мониторинга МО '!I30</f>
        <v>100</v>
      </c>
      <c r="F31" s="8">
        <f>'Форма мониторинга МО '!N30</f>
        <v>68.099999999999994</v>
      </c>
      <c r="G31" s="8">
        <f>'Форма мониторинга МО '!O30</f>
        <v>82.25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72.884999999999991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8">
        <f>'Форма мониторинга МО '!G31</f>
        <v>60.125</v>
      </c>
      <c r="D32" s="8">
        <f>'Форма мониторинга МО '!H31</f>
        <v>195.51499999999999</v>
      </c>
      <c r="E32" s="8">
        <f>'Форма мониторинга МО '!I31</f>
        <v>100</v>
      </c>
      <c r="F32" s="8">
        <f>'Форма мониторинга МО '!N31</f>
        <v>189.4</v>
      </c>
      <c r="G32" s="8">
        <f>'Форма мониторинга МО '!O31</f>
        <v>228</v>
      </c>
      <c r="H32" s="8">
        <f>'Форма мониторинга МО '!P31</f>
        <v>100</v>
      </c>
      <c r="I32" s="8">
        <f>'Форма мониторинга МО '!W31</f>
        <v>132.5</v>
      </c>
      <c r="J32" s="8">
        <f>'Форма мониторинга МО '!X31</f>
        <v>327.5</v>
      </c>
      <c r="K32" s="8">
        <f>'Форма мониторинга МО '!Y31</f>
        <v>66.67</v>
      </c>
      <c r="L32" s="8">
        <f>'Форма мониторинга МО '!AD31</f>
        <v>147.5</v>
      </c>
      <c r="M32" s="8">
        <f>'Форма мониторинга МО '!AE31</f>
        <v>166.25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8">
        <f>'Форма мониторинга МО '!G32</f>
        <v>268.45</v>
      </c>
      <c r="D33" s="8">
        <f>'Форма мониторинга МО '!H32</f>
        <v>810.05</v>
      </c>
      <c r="E33" s="8">
        <f>'Форма мониторинга МО '!I32</f>
        <v>100</v>
      </c>
      <c r="F33" s="8">
        <f>'Форма мониторинга МО '!N32</f>
        <v>304.14999999999998</v>
      </c>
      <c r="G33" s="8">
        <f>'Форма мониторинга МО '!O32</f>
        <v>683.65</v>
      </c>
      <c r="H33" s="8">
        <f>'Форма мониторинга МО '!P32</f>
        <v>100</v>
      </c>
      <c r="I33" s="8">
        <f>'Форма мониторинга МО '!W32</f>
        <v>346.66666666666669</v>
      </c>
      <c r="J33" s="8">
        <f>'Форма мониторинга МО '!X32</f>
        <v>496.66666666666669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8">
        <f>'Форма мониторинга МО '!G33</f>
        <v>32.445</v>
      </c>
      <c r="D34" s="8">
        <f>'Форма мониторинга МО '!H33</f>
        <v>32.445</v>
      </c>
      <c r="E34" s="8">
        <f>'Форма мониторинга МО '!I33</f>
        <v>100</v>
      </c>
      <c r="F34" s="8">
        <f>'Форма мониторинга МО '!N33</f>
        <v>33.75</v>
      </c>
      <c r="G34" s="8">
        <f>'Форма мониторинга МО '!O33</f>
        <v>41.95</v>
      </c>
      <c r="H34" s="8">
        <f>'Форма мониторинга МО '!P33</f>
        <v>100</v>
      </c>
      <c r="I34" s="8">
        <f>'Форма мониторинга МО '!W33</f>
        <v>32.666666666666664</v>
      </c>
      <c r="J34" s="8">
        <f>'Форма мониторинга МО '!X33</f>
        <v>36</v>
      </c>
      <c r="K34" s="8">
        <f>'Форма мониторинга МО '!Y33</f>
        <v>100</v>
      </c>
      <c r="L34" s="8">
        <f>'Форма мониторинга МО '!AD33</f>
        <v>31</v>
      </c>
      <c r="M34" s="8">
        <f>'Форма мониторинга МО '!AE33</f>
        <v>32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8">
        <f>'Форма мониторинга МО '!G34</f>
        <v>28.4</v>
      </c>
      <c r="D35" s="8">
        <f>'Форма мониторинга МО '!H34</f>
        <v>28.4</v>
      </c>
      <c r="E35" s="8">
        <f>'Форма мониторинга МО '!I34</f>
        <v>100</v>
      </c>
      <c r="F35" s="8">
        <f>'Форма мониторинга МО '!N34</f>
        <v>24.75</v>
      </c>
      <c r="G35" s="8">
        <f>'Форма мониторинга МО '!O34</f>
        <v>25</v>
      </c>
      <c r="H35" s="8">
        <f>'Форма мониторинга МО '!P34</f>
        <v>100</v>
      </c>
      <c r="I35" s="8">
        <f>'Форма мониторинга МО '!W34</f>
        <v>35</v>
      </c>
      <c r="J35" s="8">
        <f>'Форма мониторинга МО '!X34</f>
        <v>35</v>
      </c>
      <c r="K35" s="8">
        <f>'Форма мониторинга МО '!Y34</f>
        <v>100</v>
      </c>
      <c r="L35" s="8">
        <f>'Форма мониторинга МО '!AD34</f>
        <v>25</v>
      </c>
      <c r="M35" s="8">
        <f>'Форма мониторинга МО '!AE34</f>
        <v>25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8">
        <f>'Форма мониторинга МО '!G35</f>
        <v>36.9</v>
      </c>
      <c r="D36" s="8">
        <f>'Форма мониторинга МО '!H35</f>
        <v>36.9</v>
      </c>
      <c r="E36" s="8">
        <f>'Форма мониторинга МО '!I35</f>
        <v>50</v>
      </c>
      <c r="F36" s="8">
        <f>'Форма мониторинга МО '!N35</f>
        <v>23.45</v>
      </c>
      <c r="G36" s="8">
        <f>'Форма мониторинга МО '!O35</f>
        <v>23.45</v>
      </c>
      <c r="H36" s="8">
        <f>'Форма мониторинга МО '!P35</f>
        <v>100</v>
      </c>
      <c r="I36" s="8">
        <f>'Форма мониторинга МО '!W35</f>
        <v>30</v>
      </c>
      <c r="J36" s="8">
        <f>'Форма мониторинга МО '!X35</f>
        <v>30</v>
      </c>
      <c r="K36" s="8">
        <f>'Форма мониторинга МО '!Y35</f>
        <v>66.67</v>
      </c>
      <c r="L36" s="8">
        <f>'Форма мониторинга МО '!AD35</f>
        <v>25</v>
      </c>
      <c r="M36" s="8">
        <f>'Форма мониторинга МО '!AE35</f>
        <v>25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8">
        <f>'Форма мониторинга МО '!G36</f>
        <v>58.945</v>
      </c>
      <c r="D37" s="8">
        <f>'Форма мониторинга МО '!H36</f>
        <v>58.945</v>
      </c>
      <c r="E37" s="8">
        <f>'Форма мониторинга МО '!I36</f>
        <v>100</v>
      </c>
      <c r="F37" s="8">
        <f>'Форма мониторинга МО '!N36</f>
        <v>32.299999999999997</v>
      </c>
      <c r="G37" s="8">
        <f>'Форма мониторинга МО '!O36</f>
        <v>45.6</v>
      </c>
      <c r="H37" s="8">
        <f>'Форма мониторинга МО '!P36</f>
        <v>100</v>
      </c>
      <c r="I37" s="8">
        <f>'Форма мониторинга МО '!W36</f>
        <v>64</v>
      </c>
      <c r="J37" s="8">
        <f>'Форма мониторинга МО '!X36</f>
        <v>64</v>
      </c>
      <c r="K37" s="8">
        <f>'Форма мониторинга МО '!Y36</f>
        <v>100</v>
      </c>
      <c r="L37" s="8">
        <f>'Форма мониторинга МО '!AD36</f>
        <v>30</v>
      </c>
      <c r="M37" s="8">
        <f>'Форма мониторинга МО '!AE36</f>
        <v>30</v>
      </c>
      <c r="N37" s="8">
        <f>'Форма мониторинга МО '!AF36</f>
        <v>50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8">
        <f>'Форма мониторинга МО '!G37</f>
        <v>106.44500000000001</v>
      </c>
      <c r="D38" s="8">
        <f>'Форма мониторинга МО '!H37</f>
        <v>122.44500000000001</v>
      </c>
      <c r="E38" s="8">
        <f>'Форма мониторинга МО '!I37</f>
        <v>100</v>
      </c>
      <c r="F38" s="8">
        <f>'Форма мониторинга МО '!N37</f>
        <v>65.95</v>
      </c>
      <c r="G38" s="8">
        <f>'Форма мониторинга МО '!O37</f>
        <v>90.1</v>
      </c>
      <c r="H38" s="8">
        <f>'Форма мониторинга МО '!P37</f>
        <v>100</v>
      </c>
      <c r="I38" s="8">
        <f>'Форма мониторинга МО '!W37</f>
        <v>48.333333333333336</v>
      </c>
      <c r="J38" s="8">
        <f>'Форма мониторинга МО '!X37</f>
        <v>66.666666666666671</v>
      </c>
      <c r="K38" s="8">
        <f>'Форма мониторинга МО '!Y37</f>
        <v>100</v>
      </c>
      <c r="L38" s="8">
        <f>'Форма мониторинга МО '!AD37</f>
        <v>56</v>
      </c>
      <c r="M38" s="8">
        <f>'Форма мониторинга МО '!AE37</f>
        <v>100</v>
      </c>
      <c r="N38" s="8">
        <f>'Форма мониторинга МО '!AF37</f>
        <v>50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8">
        <f>'Форма мониторинга МО '!G38</f>
        <v>154</v>
      </c>
      <c r="D39" s="8">
        <f>'Форма мониторинга МО '!H38</f>
        <v>166.4</v>
      </c>
      <c r="E39" s="8">
        <f>'Форма мониторинга МО '!I38</f>
        <v>100</v>
      </c>
      <c r="F39" s="8">
        <f>'Форма мониторинга МО '!N38</f>
        <v>144.94999999999999</v>
      </c>
      <c r="G39" s="8">
        <f>'Форма мониторинга МО '!O38</f>
        <v>154.69999999999999</v>
      </c>
      <c r="H39" s="8">
        <f>'Форма мониторинга МО '!P38</f>
        <v>100</v>
      </c>
      <c r="I39" s="8">
        <f>'Форма мониторинга МО '!W38</f>
        <v>90</v>
      </c>
      <c r="J39" s="8">
        <f>'Форма мониторинга МО '!X38</f>
        <v>120</v>
      </c>
      <c r="K39" s="8">
        <f>'Форма мониторинга МО '!Y38</f>
        <v>100</v>
      </c>
      <c r="L39" s="8">
        <f>'Форма мониторинга МО '!AD38</f>
        <v>92.5</v>
      </c>
      <c r="M39" s="8">
        <f>'Форма мониторинга МО '!AE38</f>
        <v>137.5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8">
        <f>'Форма мониторинга МО '!G39</f>
        <v>169.9</v>
      </c>
      <c r="D40" s="8">
        <f>'Форма мониторинга МО '!H39</f>
        <v>199.9</v>
      </c>
      <c r="E40" s="8">
        <f>'Форма мониторинга МО '!I39</f>
        <v>100</v>
      </c>
      <c r="F40" s="8">
        <f>'Форма мониторинга МО '!N39</f>
        <v>226.55</v>
      </c>
      <c r="G40" s="8">
        <f>'Форма мониторинга МО '!O39</f>
        <v>226.55</v>
      </c>
      <c r="H40" s="8">
        <f>'Форма мониторинга МО '!P39</f>
        <v>100</v>
      </c>
      <c r="I40" s="8">
        <f>'Форма мониторинга МО '!W39</f>
        <v>145</v>
      </c>
      <c r="J40" s="8">
        <f>'Форма мониторинга МО '!X39</f>
        <v>175</v>
      </c>
      <c r="K40" s="8">
        <f>'Форма мониторинга МО '!Y39</f>
        <v>100</v>
      </c>
      <c r="L40" s="8">
        <f>'Форма мониторинга МО '!AD39</f>
        <v>85</v>
      </c>
      <c r="M40" s="8">
        <f>'Форма мониторинга МО '!AE39</f>
        <v>85</v>
      </c>
      <c r="N40" s="8">
        <f>'Форма мониторинга МО '!AF39</f>
        <v>50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8">
        <f>'Форма мониторинга МО '!G40</f>
        <v>87.9</v>
      </c>
      <c r="D41" s="8">
        <f>'Форма мониторинга МО '!H40</f>
        <v>124.9</v>
      </c>
      <c r="E41" s="8">
        <f>'Форма мониторинга МО '!I40</f>
        <v>100</v>
      </c>
      <c r="F41" s="8">
        <f>'Форма мониторинга МО '!N40</f>
        <v>107.45</v>
      </c>
      <c r="G41" s="8">
        <f>'Форма мониторинга МО '!O40</f>
        <v>118.1</v>
      </c>
      <c r="H41" s="8">
        <f>'Форма мониторинга МО '!P40</f>
        <v>100</v>
      </c>
      <c r="I41" s="8">
        <f>'Форма мониторинга МО '!W40</f>
        <v>117.66666666666667</v>
      </c>
      <c r="J41" s="8">
        <f>'Форма мониторинга МО '!X40</f>
        <v>136</v>
      </c>
      <c r="K41" s="8">
        <f>'Форма мониторинга МО '!Y40</f>
        <v>100</v>
      </c>
      <c r="L41" s="8">
        <f>'Форма мониторинга МО '!AD40</f>
        <v>85</v>
      </c>
      <c r="M41" s="8">
        <f>'Форма мониторинга МО '!AE40</f>
        <v>100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8">
        <f>'Форма мониторинга МО '!G41</f>
        <v>67.849999999999994</v>
      </c>
      <c r="D42" s="8">
        <f>'Форма мониторинга МО '!H41</f>
        <v>104.9</v>
      </c>
      <c r="E42" s="8">
        <f>'Форма мониторинга МО '!I41</f>
        <v>100</v>
      </c>
      <c r="F42" s="8">
        <f>'Форма мониторинга МО '!N41</f>
        <v>92</v>
      </c>
      <c r="G42" s="8">
        <f>'Форма мониторинга МО '!O41</f>
        <v>92</v>
      </c>
      <c r="H42" s="8">
        <f>'Форма мониторинга МО '!P41</f>
        <v>100</v>
      </c>
      <c r="I42" s="8">
        <f>'Форма мониторинга МО '!W41</f>
        <v>72.5</v>
      </c>
      <c r="J42" s="8">
        <f>'Форма мониторинга МО '!X41</f>
        <v>72.5</v>
      </c>
      <c r="K42" s="8">
        <f>'Форма мониторинга МО '!Y41</f>
        <v>66.67</v>
      </c>
      <c r="L42" s="8">
        <f>'Форма мониторинга МО '!AD41</f>
        <v>120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8">
        <f>'Форма мониторинга МО '!G42</f>
        <v>180.9</v>
      </c>
      <c r="D43" s="8">
        <f>'Форма мониторинга МО '!H42</f>
        <v>204.7</v>
      </c>
      <c r="E43" s="8">
        <f>'Форма мониторинга МО '!I42</f>
        <v>100</v>
      </c>
      <c r="F43" s="8">
        <f>'Форма мониторинга МО '!N42</f>
        <v>248.6</v>
      </c>
      <c r="G43" s="8">
        <f>'Форма мониторинга МО '!O42</f>
        <v>248.6</v>
      </c>
      <c r="H43" s="8">
        <f>'Форма мониторинга МО '!P42</f>
        <v>100</v>
      </c>
      <c r="I43" s="8">
        <f>'Форма мониторинга МО '!W42</f>
        <v>195</v>
      </c>
      <c r="J43" s="8">
        <f>'Форма мониторинга МО '!X42</f>
        <v>195</v>
      </c>
      <c r="K43" s="8">
        <f>'Форма мониторинга МО '!Y42</f>
        <v>66.67</v>
      </c>
      <c r="L43" s="8">
        <f>'Форма мониторинга МО '!AD42</f>
        <v>240</v>
      </c>
      <c r="M43" s="8">
        <f>'Форма мониторинга МО '!AE42</f>
        <v>250</v>
      </c>
      <c r="N43" s="8">
        <f>'Форма мониторинга МО '!AF42</f>
        <v>50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8">
        <f>'Форма мониторинга МО '!G43</f>
        <v>62.400000000000006</v>
      </c>
      <c r="D44" s="8">
        <f>'Форма мониторинга МО '!H43</f>
        <v>67.900000000000006</v>
      </c>
      <c r="E44" s="8">
        <f>'Форма мониторинга МО '!I43</f>
        <v>100</v>
      </c>
      <c r="F44" s="8">
        <f>'Форма мониторинга МО '!N43</f>
        <v>89.95</v>
      </c>
      <c r="G44" s="8">
        <f>'Форма мониторинга МО '!O43</f>
        <v>89.95</v>
      </c>
      <c r="H44" s="8">
        <f>'Форма мониторинга МО '!P43</f>
        <v>100</v>
      </c>
      <c r="I44" s="8">
        <f>'Форма мониторинга МО '!W43</f>
        <v>90</v>
      </c>
      <c r="J44" s="8">
        <f>'Форма мониторинга МО '!X43</f>
        <v>90</v>
      </c>
      <c r="K44" s="8">
        <f>'Форма мониторинга МО '!Y43</f>
        <v>100</v>
      </c>
      <c r="L44" s="8">
        <f>'Форма мониторинга МО '!AD43</f>
        <v>120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8">
        <f>'Форма мониторинга МО '!G44</f>
        <v>100.9</v>
      </c>
      <c r="D45" s="8">
        <f>'Форма мониторинга МО '!H44</f>
        <v>124.7</v>
      </c>
      <c r="E45" s="8">
        <f>'Форма мониторинга МО '!I44</f>
        <v>100</v>
      </c>
      <c r="F45" s="8">
        <f>'Форма мониторинга МО '!N44</f>
        <v>107.45</v>
      </c>
      <c r="G45" s="8">
        <f>'Форма мониторинга МО '!O44</f>
        <v>107.45</v>
      </c>
      <c r="H45" s="8">
        <f>'Форма мониторинга МО '!P44</f>
        <v>100</v>
      </c>
      <c r="I45" s="8">
        <f>'Форма мониторинга МО '!W44</f>
        <v>112.5</v>
      </c>
      <c r="J45" s="8">
        <f>'Форма мониторинга МО '!X44</f>
        <v>125</v>
      </c>
      <c r="K45" s="8">
        <f>'Форма мониторинга МО '!Y44</f>
        <v>66.67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50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8">
        <f>'Форма мониторинга МО '!G45</f>
        <v>45.7</v>
      </c>
      <c r="D46" s="8">
        <f>'Форма мониторинга МО '!H45</f>
        <v>60.099999999999994</v>
      </c>
      <c r="E46" s="8">
        <f>'Форма мониторинга МО '!I45</f>
        <v>100</v>
      </c>
      <c r="F46" s="8">
        <f>'Форма мониторинга МО '!N45</f>
        <v>48.1</v>
      </c>
      <c r="G46" s="8">
        <f>'Форма мониторинга МО '!O45</f>
        <v>55.5</v>
      </c>
      <c r="H46" s="8">
        <f>'Форма мониторинга МО '!P45</f>
        <v>100</v>
      </c>
      <c r="I46" s="8">
        <f>'Форма мониторинга МО '!W45</f>
        <v>42.666666666666664</v>
      </c>
      <c r="J46" s="8">
        <f>'Форма мониторинга МО '!X45</f>
        <v>42.666666666666664</v>
      </c>
      <c r="K46" s="8">
        <f>'Форма мониторинга МО '!Y45</f>
        <v>100</v>
      </c>
      <c r="L46" s="8">
        <f>'Форма мониторинга МО '!AD45</f>
        <v>49</v>
      </c>
      <c r="M46" s="8">
        <f>'Форма мониторинга МО '!AE45</f>
        <v>53.5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E5:E6"/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2018-06-28T06:20:14Z</dcterms:modified>
</cp:coreProperties>
</file>