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  <sheet name="Муниц. долг. книга" sheetId="4" r:id="rId2"/>
  </sheets>
  <calcPr calcId="125725"/>
</workbook>
</file>

<file path=xl/calcChain.xml><?xml version="1.0" encoding="utf-8"?>
<calcChain xmlns="http://schemas.openxmlformats.org/spreadsheetml/2006/main">
  <c r="Q16" i="1"/>
  <c r="I11"/>
  <c r="H11"/>
  <c r="A5" i="4"/>
  <c r="O10" l="1"/>
  <c r="P10" s="1"/>
  <c r="H9" i="1"/>
  <c r="I10" i="4"/>
  <c r="D10"/>
  <c r="I9" i="1" l="1"/>
  <c r="R10" i="4"/>
  <c r="P16" i="1"/>
  <c r="Q10" i="4" s="1"/>
  <c r="N10"/>
</calcChain>
</file>

<file path=xl/sharedStrings.xml><?xml version="1.0" encoding="utf-8"?>
<sst xmlns="http://schemas.openxmlformats.org/spreadsheetml/2006/main" count="88" uniqueCount="68">
  <si>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</si>
  <si>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</si>
  <si>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</si>
  <si>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</si>
  <si>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</si>
  <si>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</si>
  <si>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</si>
  <si>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</si>
  <si>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</si>
  <si>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</si>
  <si>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</si>
  <si>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1.</t>
  </si>
  <si>
    <t>Муниципальные ценные бумаги</t>
  </si>
  <si>
    <t xml:space="preserve">ВСЕГО:   </t>
  </si>
  <si>
    <t xml:space="preserve">РЕЗЕРВ:    </t>
  </si>
  <si>
    <t>Предельный размер муниципального долга</t>
  </si>
  <si>
    <t>Муниципальный долг</t>
  </si>
  <si>
    <t>Всего:</t>
  </si>
  <si>
    <t>в том числе</t>
  </si>
  <si>
    <t>муници-пальные гарантии</t>
  </si>
  <si>
    <t>Размер просроченного муниципального долга</t>
  </si>
  <si>
    <t>Городское поселение город Лихославль Лихославльского района Тверской области</t>
  </si>
  <si>
    <t>Е. А. Штырова</t>
  </si>
  <si>
    <t>Наименование                                   муниципального                               образования</t>
  </si>
  <si>
    <t>нарастающим итогом                          с начала года</t>
  </si>
  <si>
    <t>нарастающим итогом                        за весь период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</si>
  <si>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</si>
  <si>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</si>
  <si>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</si>
  <si>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</si>
  <si>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</si>
  <si>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</si>
  <si>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</si>
  <si>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</si>
  <si>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</si>
  <si>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</si>
  <si>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</si>
  <si>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</si>
  <si>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</si>
  <si>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</si>
  <si>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</si>
  <si>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</si>
  <si>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кредиты, полученные в местный бюджет от кредитных организаций</t>
  </si>
  <si>
    <t xml:space="preserve">бюджетные кредиты, привлеченные в местный бюджет от других бюджетов бюджетной системы Российской Федерации
</t>
  </si>
  <si>
    <t>муници-пальные ценные бумаги</t>
  </si>
  <si>
    <t>Приложение 6</t>
  </si>
  <si>
    <t>ГОСУДАРСТВЕННАЯ ДОЛГОВАЯ КНИГА ТВЕРСКОЙ ОБЛАСТИ</t>
  </si>
  <si>
    <t>МУНИЦИПАЛЬНЫЙ  ДОЛГ ТВЕРСКОЙ  ОБЛАСТИ</t>
  </si>
  <si>
    <t>Сумма задолженности (государственный долг)</t>
  </si>
  <si>
    <t>Размер неиспользованного остатка                     (гр.3 - гр. 4)</t>
  </si>
  <si>
    <t>1.1.</t>
  </si>
  <si>
    <t>2.1.</t>
  </si>
  <si>
    <t xml:space="preserve">Зам. главы администрации, </t>
  </si>
  <si>
    <t xml:space="preserve">начальник финансового отдела  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</si>
  <si>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</si>
  <si>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</si>
  <si>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дог.№29 от 25.12.2012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</si>
  <si>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</si>
  <si>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</si>
  <si>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</si>
  <si>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</si>
  <si>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Зам.главы администрации, начальник финансового отдела администрации Лихославльского района</t>
  </si>
  <si>
    <t>А.В.Артемьева</t>
  </si>
  <si>
    <t>Главный бухгалтер</t>
  </si>
  <si>
    <t>Т.В.Сигова</t>
  </si>
  <si>
    <t>Верхний предел муниципального долга (ст.2 п 2 пп.1.3 от 21.11.2013г. № 292 "О внесении изменений в решения Собрания депутатов Лихославльского района от 25.12.2012г. № 242"</t>
  </si>
  <si>
    <t>Предельный объем обязательств по муниципальным гарантиям((ст.2 п 2 пп.1.3 от 21.11.2013г. № 292 "О внесении изменений в решения Собрания депутатов Лихославльского района от 25.12.2012г. № 242"</t>
  </si>
  <si>
    <t>по состоянию на 01  апреля  2014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</si>
</sst>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0" fontId="2" fillId="0" borderId="7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58" zoomScaleNormal="58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Q17" sqref="Q17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7.7109375" style="1" customWidth="1"/>
    <col min="7" max="7" width="18.42578125" style="1" customWidth="1"/>
    <col min="8" max="8" width="21.7109375" style="1" customWidth="1"/>
    <col min="9" max="9" width="21.85546875" style="1" customWidth="1"/>
    <col min="10" max="10" width="10.85546875" style="1" customWidth="1"/>
    <col min="11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7" width="18.85546875" style="1" customWidth="1"/>
    <col min="18" max="16384" width="9.140625" style="1"/>
  </cols>
  <sheetData>
    <row r="1" spans="1:17" ht="18.75" customHeight="1">
      <c r="N1" s="49" t="s">
        <v>39</v>
      </c>
      <c r="O1" s="49"/>
      <c r="P1" s="49"/>
      <c r="Q1" s="49"/>
    </row>
    <row r="2" spans="1:17" ht="38.25" customHeight="1">
      <c r="N2" s="50" t="s">
        <v>40</v>
      </c>
      <c r="O2" s="50"/>
      <c r="P2" s="50"/>
      <c r="Q2" s="50"/>
    </row>
    <row r="3" spans="1:17" s="29" customFormat="1" ht="26.25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29" customFormat="1" ht="26.25">
      <c r="A4" s="51" t="s">
        <v>54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29" customFormat="1" ht="27" thickBot="1">
      <c r="A5" s="54" t="s">
        <v>67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5" customFormat="1" ht="47.25" customHeight="1">
      <c r="A6" s="56" t="s">
        <v>3</v>
      </c>
      <c r="B6" s="52" t="s">
        <v>0</v>
      </c>
      <c r="C6" s="52"/>
      <c r="D6" s="52" t="s">
        <v>55</v>
      </c>
      <c r="E6" s="52" t="s">
        <v>1</v>
      </c>
      <c r="F6" s="52"/>
      <c r="G6" s="52"/>
      <c r="H6" s="52" t="s">
        <v>6</v>
      </c>
      <c r="I6" s="52" t="s">
        <v>48</v>
      </c>
      <c r="J6" s="52" t="s">
        <v>2</v>
      </c>
      <c r="K6" s="52"/>
      <c r="L6" s="52"/>
      <c r="M6" s="52"/>
      <c r="N6" s="52" t="s">
        <v>9</v>
      </c>
      <c r="O6" s="52"/>
      <c r="P6" s="52" t="s">
        <v>10</v>
      </c>
      <c r="Q6" s="55"/>
    </row>
    <row r="7" spans="1:17" s="5" customFormat="1" ht="66" customHeight="1">
      <c r="A7" s="57"/>
      <c r="B7" s="53"/>
      <c r="C7" s="53"/>
      <c r="D7" s="53"/>
      <c r="E7" s="6" t="s">
        <v>4</v>
      </c>
      <c r="F7" s="6" t="s">
        <v>36</v>
      </c>
      <c r="G7" s="6" t="s">
        <v>5</v>
      </c>
      <c r="H7" s="53"/>
      <c r="I7" s="53"/>
      <c r="J7" s="6" t="s">
        <v>7</v>
      </c>
      <c r="K7" s="6" t="s">
        <v>37</v>
      </c>
      <c r="L7" s="6" t="s">
        <v>38</v>
      </c>
      <c r="M7" s="6" t="s">
        <v>8</v>
      </c>
      <c r="N7" s="6" t="s">
        <v>26</v>
      </c>
      <c r="O7" s="6" t="s">
        <v>27</v>
      </c>
      <c r="P7" s="6" t="s">
        <v>26</v>
      </c>
      <c r="Q7" s="12" t="s">
        <v>27</v>
      </c>
    </row>
    <row r="8" spans="1:17" s="5" customFormat="1" ht="21" customHeight="1" thickBot="1">
      <c r="A8" s="8">
        <v>1</v>
      </c>
      <c r="B8" s="58">
        <v>2</v>
      </c>
      <c r="C8" s="58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22" t="s">
        <v>34</v>
      </c>
      <c r="B9" s="64" t="s">
        <v>28</v>
      </c>
      <c r="C9" s="65"/>
      <c r="D9" s="23"/>
      <c r="E9" s="25"/>
      <c r="F9" s="25"/>
      <c r="G9" s="18"/>
      <c r="H9" s="21">
        <f>SUM(H10:H10)</f>
        <v>15000000</v>
      </c>
      <c r="I9" s="36">
        <f>SUM(I10:I10)</f>
        <v>15000000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36">
        <v>133356.16</v>
      </c>
      <c r="Q9" s="36">
        <v>974134.83</v>
      </c>
    </row>
    <row r="10" spans="1:17" s="7" customFormat="1" ht="69.75" customHeight="1">
      <c r="A10" s="22" t="s">
        <v>50</v>
      </c>
      <c r="B10" s="66" t="s">
        <v>56</v>
      </c>
      <c r="C10" s="67"/>
      <c r="D10" s="23">
        <v>1</v>
      </c>
      <c r="E10" s="25">
        <v>41268</v>
      </c>
      <c r="F10" s="25">
        <v>41998</v>
      </c>
      <c r="G10" s="27" t="s">
        <v>57</v>
      </c>
      <c r="H10" s="21">
        <v>15000000</v>
      </c>
      <c r="I10" s="36">
        <v>15000000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5">
        <v>133356.16</v>
      </c>
      <c r="Q10" s="35">
        <v>974134.83</v>
      </c>
    </row>
    <row r="11" spans="1:17" s="7" customFormat="1" ht="76.5" customHeight="1">
      <c r="A11" s="22" t="s">
        <v>35</v>
      </c>
      <c r="B11" s="60" t="s">
        <v>29</v>
      </c>
      <c r="C11" s="68"/>
      <c r="D11" s="24"/>
      <c r="E11" s="24">
        <v>0</v>
      </c>
      <c r="F11" s="24">
        <v>0</v>
      </c>
      <c r="G11" s="14">
        <v>0</v>
      </c>
      <c r="H11" s="21">
        <f>SUM(H12:H12)</f>
        <v>10000000</v>
      </c>
      <c r="I11" s="37">
        <f>SUM(I12:I12)</f>
        <v>10000000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6">
        <v>229561.64</v>
      </c>
      <c r="Q11" s="36">
        <v>260169.86</v>
      </c>
    </row>
    <row r="12" spans="1:17" s="7" customFormat="1" ht="63.75" customHeight="1">
      <c r="A12" s="22" t="s">
        <v>51</v>
      </c>
      <c r="B12" s="60" t="s">
        <v>58</v>
      </c>
      <c r="C12" s="62"/>
      <c r="D12" s="23">
        <v>1</v>
      </c>
      <c r="E12" s="25">
        <v>41618</v>
      </c>
      <c r="F12" s="45">
        <v>42705</v>
      </c>
      <c r="G12" s="27" t="s">
        <v>59</v>
      </c>
      <c r="H12" s="31">
        <v>10000000</v>
      </c>
      <c r="I12" s="40">
        <v>10000000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8">
        <v>229561.64</v>
      </c>
      <c r="Q12" s="38">
        <v>260169.86</v>
      </c>
    </row>
    <row r="13" spans="1:17" s="7" customFormat="1" ht="38.25" customHeight="1">
      <c r="A13" s="13" t="s">
        <v>30</v>
      </c>
      <c r="B13" s="66" t="s">
        <v>12</v>
      </c>
      <c r="C13" s="67"/>
      <c r="D13" s="24"/>
      <c r="E13" s="24">
        <v>0</v>
      </c>
      <c r="F13" s="24">
        <v>0</v>
      </c>
      <c r="G13" s="14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40">
        <v>0</v>
      </c>
      <c r="Q13" s="38">
        <v>0</v>
      </c>
    </row>
    <row r="14" spans="1:17" s="7" customFormat="1" ht="39" customHeight="1">
      <c r="A14" s="13" t="s">
        <v>31</v>
      </c>
      <c r="B14" s="66" t="s">
        <v>32</v>
      </c>
      <c r="C14" s="67"/>
      <c r="D14" s="24"/>
      <c r="E14" s="24">
        <v>0</v>
      </c>
      <c r="F14" s="24">
        <v>0</v>
      </c>
      <c r="G14" s="14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40">
        <v>0</v>
      </c>
      <c r="Q14" s="40">
        <v>0</v>
      </c>
    </row>
    <row r="15" spans="1:17" s="7" customFormat="1" ht="69" customHeight="1">
      <c r="A15" s="13"/>
      <c r="B15" s="60" t="s">
        <v>66</v>
      </c>
      <c r="C15" s="61"/>
      <c r="D15" s="61"/>
      <c r="E15" s="61"/>
      <c r="F15" s="61"/>
      <c r="G15" s="61"/>
      <c r="H15" s="62"/>
      <c r="I15" s="59">
        <v>0</v>
      </c>
      <c r="J15" s="59"/>
      <c r="K15" s="48" t="s">
        <v>60</v>
      </c>
      <c r="L15" s="48" t="s">
        <v>60</v>
      </c>
      <c r="M15" s="48" t="s">
        <v>60</v>
      </c>
      <c r="N15" s="48" t="s">
        <v>60</v>
      </c>
      <c r="O15" s="48" t="s">
        <v>60</v>
      </c>
      <c r="P15" s="48">
        <v>0</v>
      </c>
      <c r="Q15" s="48">
        <v>0</v>
      </c>
    </row>
    <row r="16" spans="1:17" s="7" customFormat="1" ht="29.25" customHeight="1">
      <c r="A16" s="13" t="s">
        <v>33</v>
      </c>
      <c r="B16" s="66" t="s">
        <v>13</v>
      </c>
      <c r="C16" s="67"/>
      <c r="D16" s="32"/>
      <c r="E16" s="32">
        <v>0</v>
      </c>
      <c r="F16" s="32">
        <v>0</v>
      </c>
      <c r="G16" s="33">
        <v>0</v>
      </c>
      <c r="H16" s="31">
        <v>25000000</v>
      </c>
      <c r="I16" s="31">
        <v>25000000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40">
        <f t="shared" ref="P16" si="0">P11+P9</f>
        <v>362917.80000000005</v>
      </c>
      <c r="Q16" s="40">
        <f>Q11+Q9</f>
        <v>1234304.69</v>
      </c>
    </row>
    <row r="17" spans="1:19" s="7" customFormat="1" ht="67.5" customHeight="1">
      <c r="A17" s="15"/>
      <c r="B17" s="70" t="s">
        <v>65</v>
      </c>
      <c r="C17" s="71"/>
      <c r="D17" s="71"/>
      <c r="E17" s="71"/>
      <c r="F17" s="71"/>
      <c r="G17" s="71"/>
      <c r="H17" s="71"/>
      <c r="I17" s="72">
        <v>25000000</v>
      </c>
      <c r="J17" s="72"/>
      <c r="K17" s="47">
        <v>0</v>
      </c>
      <c r="L17" s="47">
        <v>0</v>
      </c>
      <c r="M17" s="47">
        <v>0</v>
      </c>
      <c r="N17" s="48">
        <v>0</v>
      </c>
      <c r="O17" s="48">
        <v>0</v>
      </c>
      <c r="P17" s="48" t="s">
        <v>60</v>
      </c>
      <c r="Q17" s="48" t="s">
        <v>60</v>
      </c>
    </row>
    <row r="18" spans="1:19" s="7" customFormat="1" ht="25.5" customHeight="1">
      <c r="A18" s="15"/>
      <c r="B18" s="73" t="s">
        <v>14</v>
      </c>
      <c r="C18" s="74"/>
      <c r="D18" s="14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9">
        <v>0</v>
      </c>
      <c r="O18" s="39">
        <v>0</v>
      </c>
      <c r="P18" s="39">
        <v>0</v>
      </c>
      <c r="Q18" s="39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75" t="s">
        <v>61</v>
      </c>
      <c r="C21" s="75"/>
      <c r="D21" s="75"/>
      <c r="E21" s="75"/>
      <c r="F21" s="75"/>
      <c r="G21" s="75"/>
      <c r="N21" s="3" t="s">
        <v>62</v>
      </c>
    </row>
    <row r="22" spans="1:19" s="3" customFormat="1" ht="21.75" customHeight="1">
      <c r="B22" s="17"/>
      <c r="C22" s="63"/>
      <c r="D22" s="63"/>
      <c r="E22" s="63"/>
      <c r="F22" s="63"/>
      <c r="G22" s="63"/>
      <c r="H22" s="17"/>
      <c r="I22" s="17"/>
      <c r="J22" s="17"/>
      <c r="K22" s="17"/>
      <c r="L22" s="69"/>
      <c r="M22" s="69"/>
      <c r="N22" s="11"/>
      <c r="O22" s="11"/>
      <c r="P22" s="11"/>
      <c r="Q22" s="11"/>
      <c r="R22" s="11"/>
      <c r="S22" s="11"/>
    </row>
    <row r="23" spans="1:19" s="3" customFormat="1">
      <c r="A23" s="4"/>
      <c r="B23" s="3" t="s">
        <v>63</v>
      </c>
      <c r="N23" s="3" t="s">
        <v>64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0">
    <mergeCell ref="B13:C13"/>
    <mergeCell ref="B14:C14"/>
    <mergeCell ref="B16:C16"/>
    <mergeCell ref="B18:C18"/>
    <mergeCell ref="B21:G21"/>
    <mergeCell ref="B8:C8"/>
    <mergeCell ref="E6:G6"/>
    <mergeCell ref="I15:J15"/>
    <mergeCell ref="B15:H15"/>
    <mergeCell ref="C22:G22"/>
    <mergeCell ref="H6:H7"/>
    <mergeCell ref="B6:C7"/>
    <mergeCell ref="J6:M6"/>
    <mergeCell ref="I6:I7"/>
    <mergeCell ref="B9:C9"/>
    <mergeCell ref="B10:C10"/>
    <mergeCell ref="B11:C11"/>
    <mergeCell ref="B12:C12"/>
    <mergeCell ref="L22:M22"/>
    <mergeCell ref="B17:H17"/>
    <mergeCell ref="I17:J17"/>
    <mergeCell ref="N1:Q1"/>
    <mergeCell ref="N2:Q2"/>
    <mergeCell ref="A3:Q3"/>
    <mergeCell ref="A4:Q4"/>
    <mergeCell ref="D6:D7"/>
    <mergeCell ref="A5:Q5"/>
    <mergeCell ref="P6:Q6"/>
    <mergeCell ref="A6:A7"/>
    <mergeCell ref="N6:O6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opLeftCell="C1" zoomScale="75" zoomScaleNormal="75" workbookViewId="0">
      <selection activeCell="J14" sqref="J14"/>
    </sheetView>
  </sheetViews>
  <sheetFormatPr defaultRowHeight="18.75"/>
  <cols>
    <col min="1" max="1" width="6.7109375" style="2" customWidth="1"/>
    <col min="2" max="2" width="21.42578125" style="1" customWidth="1"/>
    <col min="3" max="3" width="17.7109375" style="1" customWidth="1"/>
    <col min="4" max="4" width="17.28515625" style="1" customWidth="1"/>
    <col min="5" max="5" width="18.42578125" style="1" customWidth="1"/>
    <col min="6" max="6" width="17.140625" style="1" customWidth="1"/>
    <col min="7" max="7" width="9.28515625" style="1" customWidth="1"/>
    <col min="8" max="8" width="9.5703125" style="1" customWidth="1"/>
    <col min="9" max="9" width="10.140625" style="1" customWidth="1"/>
    <col min="10" max="10" width="12.5703125" style="1" customWidth="1"/>
    <col min="11" max="11" width="14.7109375" style="1" customWidth="1"/>
    <col min="12" max="12" width="9.42578125" style="1" customWidth="1"/>
    <col min="13" max="13" width="9.7109375" style="1" customWidth="1"/>
    <col min="14" max="14" width="20" style="1" customWidth="1"/>
    <col min="15" max="15" width="18.28515625" style="1" customWidth="1"/>
    <col min="16" max="16" width="18.7109375" style="1" customWidth="1"/>
    <col min="17" max="17" width="15.5703125" style="1" customWidth="1"/>
    <col min="18" max="18" width="15" style="1" customWidth="1"/>
    <col min="19" max="16384" width="9.140625" style="1"/>
  </cols>
  <sheetData>
    <row r="1" spans="1:18">
      <c r="O1" s="49" t="s">
        <v>45</v>
      </c>
      <c r="P1" s="49"/>
      <c r="Q1" s="49"/>
      <c r="R1" s="49"/>
    </row>
    <row r="2" spans="1:18" ht="50.25" customHeight="1">
      <c r="O2" s="50" t="s">
        <v>40</v>
      </c>
      <c r="P2" s="50"/>
      <c r="Q2" s="50"/>
      <c r="R2" s="50"/>
    </row>
    <row r="3" spans="1:18" s="28" customFormat="1" ht="39" customHeight="1">
      <c r="A3" s="76" t="s">
        <v>46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s="28" customFormat="1" ht="39" customHeight="1">
      <c r="A4" s="77" t="s">
        <v>47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s="28" customFormat="1" ht="39" customHeight="1" thickBot="1">
      <c r="A5" s="78" t="str">
        <f>Выписка!A5</f>
        <v>по состоянию на 01  апреля  2014 года.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s="5" customFormat="1" ht="36.75" customHeight="1">
      <c r="A6" s="56" t="s">
        <v>3</v>
      </c>
      <c r="B6" s="52" t="s">
        <v>23</v>
      </c>
      <c r="C6" s="52" t="s">
        <v>15</v>
      </c>
      <c r="D6" s="52" t="s">
        <v>16</v>
      </c>
      <c r="E6" s="52"/>
      <c r="F6" s="52"/>
      <c r="G6" s="52"/>
      <c r="H6" s="52"/>
      <c r="I6" s="52" t="s">
        <v>20</v>
      </c>
      <c r="J6" s="52"/>
      <c r="K6" s="52"/>
      <c r="L6" s="52"/>
      <c r="M6" s="52"/>
      <c r="N6" s="52" t="s">
        <v>49</v>
      </c>
      <c r="O6" s="52" t="s">
        <v>9</v>
      </c>
      <c r="P6" s="52"/>
      <c r="Q6" s="52" t="s">
        <v>10</v>
      </c>
      <c r="R6" s="55"/>
    </row>
    <row r="7" spans="1:18" s="5" customFormat="1" ht="36.75" customHeight="1">
      <c r="A7" s="57"/>
      <c r="B7" s="53"/>
      <c r="C7" s="53"/>
      <c r="D7" s="53" t="s">
        <v>17</v>
      </c>
      <c r="E7" s="53" t="s">
        <v>18</v>
      </c>
      <c r="F7" s="53"/>
      <c r="G7" s="53"/>
      <c r="H7" s="53"/>
      <c r="I7" s="53" t="s">
        <v>17</v>
      </c>
      <c r="J7" s="53" t="s">
        <v>18</v>
      </c>
      <c r="K7" s="53"/>
      <c r="L7" s="53"/>
      <c r="M7" s="53"/>
      <c r="N7" s="53"/>
      <c r="O7" s="53"/>
      <c r="P7" s="53"/>
      <c r="Q7" s="53"/>
      <c r="R7" s="79"/>
    </row>
    <row r="8" spans="1:18" s="5" customFormat="1" ht="172.5" customHeight="1">
      <c r="A8" s="57"/>
      <c r="B8" s="53"/>
      <c r="C8" s="53"/>
      <c r="D8" s="53"/>
      <c r="E8" s="26" t="s">
        <v>42</v>
      </c>
      <c r="F8" s="26" t="s">
        <v>43</v>
      </c>
      <c r="G8" s="26" t="s">
        <v>44</v>
      </c>
      <c r="H8" s="6" t="s">
        <v>19</v>
      </c>
      <c r="I8" s="53"/>
      <c r="J8" s="26" t="s">
        <v>42</v>
      </c>
      <c r="K8" s="26" t="s">
        <v>43</v>
      </c>
      <c r="L8" s="26" t="s">
        <v>44</v>
      </c>
      <c r="M8" s="6" t="s">
        <v>19</v>
      </c>
      <c r="N8" s="53"/>
      <c r="O8" s="6" t="s">
        <v>24</v>
      </c>
      <c r="P8" s="6" t="s">
        <v>25</v>
      </c>
      <c r="Q8" s="6" t="s">
        <v>24</v>
      </c>
      <c r="R8" s="12" t="s">
        <v>25</v>
      </c>
    </row>
    <row r="9" spans="1:18" s="5" customFormat="1" ht="16.5" thickBot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10">
        <v>18</v>
      </c>
    </row>
    <row r="10" spans="1:18" s="7" customFormat="1" ht="127.5" customHeight="1">
      <c r="A10" s="30" t="s">
        <v>11</v>
      </c>
      <c r="B10" s="19" t="s">
        <v>21</v>
      </c>
      <c r="C10" s="16">
        <v>15000000</v>
      </c>
      <c r="D10" s="41">
        <f>SUM(E10:H10)</f>
        <v>7850000</v>
      </c>
      <c r="E10" s="42">
        <v>2850000</v>
      </c>
      <c r="F10" s="41">
        <v>5000000</v>
      </c>
      <c r="G10" s="44">
        <v>0</v>
      </c>
      <c r="H10" s="44">
        <v>0</v>
      </c>
      <c r="I10" s="34">
        <f>SUM(J10:M10)</f>
        <v>0</v>
      </c>
      <c r="J10" s="44">
        <v>0</v>
      </c>
      <c r="K10" s="44">
        <v>0</v>
      </c>
      <c r="L10" s="44">
        <v>0</v>
      </c>
      <c r="M10" s="44">
        <v>0</v>
      </c>
      <c r="N10" s="41">
        <f>C10-D10</f>
        <v>7150000</v>
      </c>
      <c r="O10" s="43">
        <f>Выписка!N16</f>
        <v>0</v>
      </c>
      <c r="P10" s="43">
        <f>O10</f>
        <v>0</v>
      </c>
      <c r="Q10" s="41">
        <f>Выписка!P16</f>
        <v>362917.80000000005</v>
      </c>
      <c r="R10" s="41">
        <f>Выписка!Q16</f>
        <v>1234304.69</v>
      </c>
    </row>
    <row r="11" spans="1:18" s="3" customFormat="1" ht="57" customHeight="1">
      <c r="A11" s="4"/>
    </row>
    <row r="12" spans="1:18" s="3" customFormat="1" ht="20.25">
      <c r="A12" s="4"/>
      <c r="E12" s="63" t="s">
        <v>52</v>
      </c>
      <c r="F12" s="63"/>
      <c r="G12" s="63"/>
      <c r="H12" s="63"/>
      <c r="I12" s="63"/>
    </row>
    <row r="13" spans="1:18" s="20" customFormat="1" ht="18.75" customHeight="1">
      <c r="E13" s="63" t="s">
        <v>53</v>
      </c>
      <c r="F13" s="63"/>
      <c r="G13" s="63"/>
      <c r="H13" s="63"/>
      <c r="I13" s="63"/>
      <c r="J13" s="17"/>
      <c r="K13" s="69"/>
      <c r="L13" s="69"/>
      <c r="M13" s="69" t="s">
        <v>22</v>
      </c>
      <c r="N13" s="69"/>
      <c r="O13" s="17"/>
      <c r="P13" s="17"/>
      <c r="Q13" s="17"/>
      <c r="R13" s="17"/>
    </row>
    <row r="14" spans="1:18" s="3" customFormat="1">
      <c r="A14" s="4"/>
    </row>
    <row r="15" spans="1:18" s="3" customFormat="1">
      <c r="A15" s="4"/>
    </row>
    <row r="16" spans="1:18" s="3" customFormat="1">
      <c r="A16" s="4"/>
    </row>
    <row r="17" spans="1:14" s="3" customFormat="1">
      <c r="A17" s="4"/>
    </row>
    <row r="18" spans="1:14" s="3" customFormat="1">
      <c r="A18" s="4"/>
      <c r="K18" s="1"/>
      <c r="L18" s="1"/>
      <c r="M18" s="1"/>
      <c r="N18" s="1"/>
    </row>
    <row r="19" spans="1:14" s="3" customFormat="1">
      <c r="A19" s="4"/>
    </row>
    <row r="20" spans="1:14" s="3" customFormat="1">
      <c r="A20" s="4"/>
    </row>
    <row r="21" spans="1:14" s="3" customFormat="1">
      <c r="A21" s="4"/>
    </row>
    <row r="22" spans="1:14" s="3" customFormat="1">
      <c r="A22" s="4"/>
    </row>
    <row r="23" spans="1:14" s="3" customFormat="1">
      <c r="A23" s="4"/>
    </row>
    <row r="24" spans="1:14" s="3" customFormat="1">
      <c r="A24" s="4"/>
    </row>
    <row r="25" spans="1:14" s="3" customFormat="1">
      <c r="A25" s="4"/>
    </row>
    <row r="26" spans="1:14" s="3" customFormat="1">
      <c r="A26" s="4"/>
    </row>
  </sheetData>
  <mergeCells count="21">
    <mergeCell ref="M13:N13"/>
    <mergeCell ref="K13:L13"/>
    <mergeCell ref="B6:B8"/>
    <mergeCell ref="C6:C8"/>
    <mergeCell ref="I7:I8"/>
    <mergeCell ref="J7:M7"/>
    <mergeCell ref="E12:I12"/>
    <mergeCell ref="E13:I13"/>
    <mergeCell ref="O1:R1"/>
    <mergeCell ref="O2:R2"/>
    <mergeCell ref="N6:N8"/>
    <mergeCell ref="O6:P7"/>
    <mergeCell ref="A3:R3"/>
    <mergeCell ref="A4:R4"/>
    <mergeCell ref="A5:R5"/>
    <mergeCell ref="A6:A8"/>
    <mergeCell ref="Q6:R7"/>
    <mergeCell ref="D6:H6"/>
    <mergeCell ref="D7:D8"/>
    <mergeCell ref="E7:H7"/>
    <mergeCell ref="I6:M6"/>
  </mergeCells>
  <phoneticPr fontId="4" type="noConversion"/>
  <printOptions horizontalCentered="1"/>
  <pageMargins left="0.27559055118110237" right="0.27559055118110237" top="1.1417322834645669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Выписка</vt:lpstr>
      <vt:lpstr>Муниц. долг. книга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2014-04-02T04:12:52Z</cp:lastPrinted>
  <dcterms:created xsi:type="dcterms:W3CDTF">2009-10-03T16:38:36Z</dcterms:created>
  <dcterms:modified xsi:type="dcterms:W3CDTF">2014-04-02T04:12:57Z</dcterms:modified>
</cp:coreProperties>
</file>