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Департам\2019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P11" i="1" l="1"/>
  <c r="P10" i="1"/>
  <c r="J9" i="1" l="1"/>
  <c r="K9" i="1"/>
  <c r="L9" i="1"/>
  <c r="M9" i="1"/>
  <c r="N9" i="1"/>
  <c r="O9" i="1"/>
  <c r="P9" i="1"/>
  <c r="I9" i="1"/>
  <c r="H9" i="1"/>
  <c r="Q11" i="1"/>
  <c r="Q10" i="1"/>
  <c r="Q9" i="1" s="1"/>
  <c r="I16" i="1" l="1"/>
  <c r="I18" i="1" s="1"/>
  <c r="N16" i="1" l="1"/>
  <c r="H16" i="1"/>
  <c r="O16" i="1" l="1"/>
  <c r="P16" i="1"/>
  <c r="Q16" i="1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<sst xmlns="http://schemas.openxmlformats.org/spreadsheetml/2006/main" count="55" uniqueCount="46">
  <si>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</si>
  <si>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</si>
  <si>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</si>
  <si>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</si>
  <si>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</si>
  <si>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</si>
  <si>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</si>
  <si>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</si>
  <si>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</si>
  <si>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</si>
  <si>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</si>
  <si>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</si>
  <si>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</si>
  <si>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</si>
  <si>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</si>
  <si>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</si>
  <si>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</si>
  <si>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</si>
  <si>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</si>
  <si>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</si>
  <si>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</si>
  <si>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</si>
  <si>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</si>
  <si>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</si>
  <si>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</si>
  <si>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</si>
  <si>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</si>
  <si>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</si>
  <si>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</si>
  <si>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</si>
  <si>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</si>
  <si>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</si>
  <si>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</si>
  <si>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</si>
  <si>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</si>
  <si>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</si>
  <si>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</si>
  <si>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Т.В.Сигова</t>
  </si>
  <si>
    <t>1.1.</t>
  </si>
  <si>
    <t>договор №4 от 17.07.2017</t>
  </si>
  <si>
    <t>договор №4 от 29.08.2018</t>
  </si>
  <si>
    <t>Зам.главы администрации, начальник финансового отдела администрации Лихославльского района</t>
  </si>
  <si>
    <t>А.В. Артемьева</t>
  </si>
  <si>
    <t>по состоянию на 01 июня 2019 года</t>
  </si>
  <si>
    <t>Предельный объем обязательств по муниципальным гарантиям (ст.15 решения от 25.12.2018 №328 "О бюджете муниципального образования "Лихославльский район" на 2019 год и плановый период 2020 и 2021 годов"), с учетом изменений, внесенных решением Собрания депутатов Лихославльского района от 06.05.2019 №360</t>
  </si>
  <si>
    <t>Верхний предел муниципального долга на 01.01.2020г. (ст.15 решения от 25.12.2018 №328 "О бюджете муниципального образования "Лихославльский район" на 2019 год и плановый период 2020 и 2021 годов"), с учетом изменений, внесенных решением Собрания депутатов Лихославльского района от 06.05.2019 №360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</si>
</sst>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H23" sqref="H23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58" t="s">
        <v>27</v>
      </c>
      <c r="O1" s="58"/>
      <c r="P1" s="58"/>
      <c r="Q1" s="58"/>
    </row>
    <row r="2" spans="1:17" ht="38.25" customHeight="1" x14ac:dyDescent="0.3">
      <c r="N2" s="59" t="s">
        <v>28</v>
      </c>
      <c r="O2" s="59"/>
      <c r="P2" s="59"/>
      <c r="Q2" s="59"/>
    </row>
    <row r="3" spans="1:17" s="24" customFormat="1" ht="26.25" x14ac:dyDescent="0.4">
      <c r="A3" s="60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24" customFormat="1" ht="26.25" x14ac:dyDescent="0.4">
      <c r="A4" s="60" t="s">
        <v>31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24" customFormat="1" ht="27" thickBot="1" x14ac:dyDescent="0.45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5" customFormat="1" ht="47.25" customHeight="1" x14ac:dyDescent="0.25">
      <c r="A6" s="65" t="s">
        <v>3</v>
      </c>
      <c r="B6" s="61" t="s">
        <v>0</v>
      </c>
      <c r="C6" s="61"/>
      <c r="D6" s="61" t="s">
        <v>32</v>
      </c>
      <c r="E6" s="61" t="s">
        <v>1</v>
      </c>
      <c r="F6" s="61"/>
      <c r="G6" s="61"/>
      <c r="H6" s="61" t="s">
        <v>6</v>
      </c>
      <c r="I6" s="61" t="s">
        <v>30</v>
      </c>
      <c r="J6" s="61" t="s">
        <v>2</v>
      </c>
      <c r="K6" s="61"/>
      <c r="L6" s="61"/>
      <c r="M6" s="61"/>
      <c r="N6" s="61" t="s">
        <v>9</v>
      </c>
      <c r="O6" s="61"/>
      <c r="P6" s="61" t="s">
        <v>10</v>
      </c>
      <c r="Q6" s="64"/>
    </row>
    <row r="7" spans="1:17" s="5" customFormat="1" ht="66" customHeight="1" x14ac:dyDescent="0.25">
      <c r="A7" s="66"/>
      <c r="B7" s="62"/>
      <c r="C7" s="62"/>
      <c r="D7" s="62"/>
      <c r="E7" s="6" t="s">
        <v>4</v>
      </c>
      <c r="F7" s="6" t="s">
        <v>24</v>
      </c>
      <c r="G7" s="35" t="s">
        <v>5</v>
      </c>
      <c r="H7" s="62"/>
      <c r="I7" s="62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0">
        <v>2</v>
      </c>
      <c r="C8" s="50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48" t="s">
        <v>16</v>
      </c>
      <c r="C9" s="49"/>
      <c r="D9" s="20"/>
      <c r="E9" s="22"/>
      <c r="F9" s="22"/>
      <c r="G9" s="17"/>
      <c r="H9" s="18">
        <f>SUM(H10:H11)</f>
        <v>23000000</v>
      </c>
      <c r="I9" s="18">
        <f>SUM(I10:I11)</f>
        <v>23000000</v>
      </c>
      <c r="J9" s="18">
        <f t="shared" ref="J9:Q9" si="0">SUM(J10:J11)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 t="shared" si="0"/>
        <v>7561.63</v>
      </c>
      <c r="Q9" s="18">
        <f t="shared" si="0"/>
        <v>29346.52</v>
      </c>
    </row>
    <row r="10" spans="1:17" s="7" customFormat="1" ht="69.75" customHeight="1" x14ac:dyDescent="0.25">
      <c r="A10" s="19" t="s">
        <v>38</v>
      </c>
      <c r="B10" s="43" t="s">
        <v>39</v>
      </c>
      <c r="C10" s="44"/>
      <c r="D10" s="20">
        <v>1</v>
      </c>
      <c r="E10" s="38">
        <v>42933</v>
      </c>
      <c r="F10" s="22">
        <v>43824</v>
      </c>
      <c r="G10" s="23" t="s">
        <v>33</v>
      </c>
      <c r="H10" s="18">
        <v>12500000</v>
      </c>
      <c r="I10" s="18">
        <v>12500000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f>1061.64+958.9+1061.64+1027.4</f>
        <v>4109.58</v>
      </c>
      <c r="Q10" s="37">
        <f>18217.78+P10</f>
        <v>22327.360000000001</v>
      </c>
    </row>
    <row r="11" spans="1:17" s="7" customFormat="1" ht="69.75" customHeight="1" x14ac:dyDescent="0.25">
      <c r="A11" s="19" t="s">
        <v>36</v>
      </c>
      <c r="B11" s="43" t="s">
        <v>40</v>
      </c>
      <c r="C11" s="44"/>
      <c r="D11" s="20">
        <v>1</v>
      </c>
      <c r="E11" s="38">
        <v>43341</v>
      </c>
      <c r="F11" s="22">
        <v>44190</v>
      </c>
      <c r="G11" s="23" t="s">
        <v>33</v>
      </c>
      <c r="H11" s="18">
        <v>10500000</v>
      </c>
      <c r="I11" s="18">
        <v>10500000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f>891.78+805.48+891.78+863.01</f>
        <v>3452.05</v>
      </c>
      <c r="Q11" s="25">
        <f>3567.11+P11</f>
        <v>7019.16</v>
      </c>
    </row>
    <row r="12" spans="1:17" s="7" customFormat="1" ht="76.5" customHeight="1" x14ac:dyDescent="0.25">
      <c r="A12" s="19" t="s">
        <v>23</v>
      </c>
      <c r="B12" s="56" t="s">
        <v>17</v>
      </c>
      <c r="C12" s="57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 x14ac:dyDescent="0.25">
      <c r="A13" s="13" t="s">
        <v>18</v>
      </c>
      <c r="B13" s="43" t="s">
        <v>11</v>
      </c>
      <c r="C13" s="44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 x14ac:dyDescent="0.25">
      <c r="A14" s="13" t="s">
        <v>19</v>
      </c>
      <c r="B14" s="43" t="s">
        <v>20</v>
      </c>
      <c r="C14" s="44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80.25" customHeight="1" x14ac:dyDescent="0.25">
      <c r="A15" s="13"/>
      <c r="B15" s="52" t="s">
        <v>44</v>
      </c>
      <c r="C15" s="53"/>
      <c r="D15" s="53"/>
      <c r="E15" s="53"/>
      <c r="F15" s="53"/>
      <c r="G15" s="53"/>
      <c r="H15" s="54"/>
      <c r="I15" s="51">
        <v>0</v>
      </c>
      <c r="J15" s="51"/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>
        <v>0</v>
      </c>
      <c r="Q15" s="33">
        <v>0</v>
      </c>
    </row>
    <row r="16" spans="1:17" s="7" customFormat="1" ht="29.25" customHeight="1" x14ac:dyDescent="0.25">
      <c r="A16" s="13" t="s">
        <v>21</v>
      </c>
      <c r="B16" s="43" t="s">
        <v>12</v>
      </c>
      <c r="C16" s="44"/>
      <c r="D16" s="26"/>
      <c r="E16" s="26">
        <v>0</v>
      </c>
      <c r="F16" s="26">
        <v>0</v>
      </c>
      <c r="G16" s="27">
        <v>0</v>
      </c>
      <c r="H16" s="25">
        <f>H9+H12</f>
        <v>23000000</v>
      </c>
      <c r="I16" s="25">
        <f>I9+I12</f>
        <v>23000000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7561.63</v>
      </c>
      <c r="Q16" s="31">
        <f>Q12+Q9</f>
        <v>29346.52</v>
      </c>
    </row>
    <row r="17" spans="1:19" s="7" customFormat="1" ht="87" customHeight="1" x14ac:dyDescent="0.25">
      <c r="A17" s="15"/>
      <c r="B17" s="40" t="s">
        <v>45</v>
      </c>
      <c r="C17" s="41"/>
      <c r="D17" s="41"/>
      <c r="E17" s="41"/>
      <c r="F17" s="41"/>
      <c r="G17" s="41"/>
      <c r="H17" s="41"/>
      <c r="I17" s="42">
        <v>10500000</v>
      </c>
      <c r="J17" s="42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34</v>
      </c>
      <c r="Q17" s="33" t="s">
        <v>34</v>
      </c>
    </row>
    <row r="18" spans="1:19" s="7" customFormat="1" ht="25.5" customHeight="1" x14ac:dyDescent="0.25">
      <c r="A18" s="15"/>
      <c r="B18" s="45" t="s">
        <v>13</v>
      </c>
      <c r="C18" s="46"/>
      <c r="D18" s="14"/>
      <c r="E18" s="14">
        <v>0</v>
      </c>
      <c r="F18" s="14">
        <v>0</v>
      </c>
      <c r="G18" s="14">
        <v>0</v>
      </c>
      <c r="H18" s="14">
        <v>0</v>
      </c>
      <c r="I18" s="34">
        <f>I17-I16</f>
        <v>-12500000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 x14ac:dyDescent="0.25">
      <c r="A19" s="4"/>
    </row>
    <row r="20" spans="1:19" s="3" customFormat="1" x14ac:dyDescent="0.25">
      <c r="A20" s="4"/>
    </row>
    <row r="21" spans="1:19" s="3" customFormat="1" ht="51.75" customHeight="1" x14ac:dyDescent="0.25">
      <c r="A21" s="4"/>
      <c r="B21" s="47" t="s">
        <v>41</v>
      </c>
      <c r="C21" s="47"/>
      <c r="D21" s="47"/>
      <c r="E21" s="47"/>
      <c r="F21" s="47"/>
      <c r="G21" s="47"/>
      <c r="N21" s="3" t="s">
        <v>42</v>
      </c>
    </row>
    <row r="22" spans="1:19" s="3" customFormat="1" ht="21.75" customHeight="1" x14ac:dyDescent="0.25">
      <c r="B22" s="16"/>
      <c r="C22" s="55"/>
      <c r="D22" s="55"/>
      <c r="E22" s="55"/>
      <c r="F22" s="55"/>
      <c r="G22" s="55"/>
      <c r="H22" s="16"/>
      <c r="I22" s="16"/>
      <c r="J22" s="16"/>
      <c r="K22" s="16"/>
      <c r="L22" s="39"/>
      <c r="M22" s="39"/>
      <c r="N22" s="11"/>
      <c r="O22" s="11"/>
      <c r="P22" s="11"/>
      <c r="Q22" s="11"/>
      <c r="R22" s="11"/>
      <c r="S22" s="11"/>
    </row>
    <row r="23" spans="1:19" s="3" customFormat="1" ht="37.5" customHeight="1" x14ac:dyDescent="0.25">
      <c r="A23" s="4"/>
      <c r="B23" s="47" t="s">
        <v>35</v>
      </c>
      <c r="C23" s="47"/>
      <c r="N23" s="3" t="s">
        <v>37</v>
      </c>
    </row>
    <row r="24" spans="1:19" s="3" customFormat="1" x14ac:dyDescent="0.25">
      <c r="A24" s="4"/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</sheetData>
  <mergeCells count="31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L22:M22"/>
    <mergeCell ref="B17:H17"/>
    <mergeCell ref="I17:J17"/>
    <mergeCell ref="B13:C13"/>
    <mergeCell ref="B14:C14"/>
    <mergeCell ref="B16:C16"/>
    <mergeCell ref="B18:C18"/>
    <mergeCell ref="B21:G21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2019-05-06T06:06:26Z</cp:lastPrinted>
  <dcterms:created xsi:type="dcterms:W3CDTF">2009-10-03T16:38:36Z</dcterms:created>
  <dcterms:modified xsi:type="dcterms:W3CDTF">2019-06-03T06:21:12Z</dcterms:modified>
</cp:coreProperties>
</file>