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8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0" i="1" s="1"/>
  <c r="Q11" i="1"/>
  <c r="O9" i="1"/>
  <c r="N9" i="1"/>
  <c r="K9" i="1"/>
  <c r="L9" i="1"/>
  <c r="M9" i="1"/>
  <c r="J9" i="1"/>
  <c r="I9" i="1"/>
  <c r="I16" i="1" s="1"/>
  <c r="H9" i="1"/>
  <c r="P9" i="1" l="1"/>
  <c r="Q9" i="1"/>
  <c r="N16" i="1"/>
  <c r="H16" i="1"/>
  <c r="O16" i="1" l="1"/>
  <c r="I18" i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<sst xmlns="http://schemas.openxmlformats.org/spreadsheetml/2006/main" count="55" uniqueCount="46">
  <si>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</si>
  <si>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</si>
  <si>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</si>
  <si>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</si>
  <si>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</si>
  <si>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</si>
  <si>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</si>
  <si>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</si>
  <si>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</si>
  <si>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</si>
  <si>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</si>
  <si>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</si>
  <si>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</si>
  <si>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</si>
  <si>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</si>
  <si>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</si>
  <si>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</si>
  <si>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</si>
  <si>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</si>
  <si>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</si>
  <si>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</si>
  <si>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</si>
  <si>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</si>
  <si>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</si>
  <si>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</si>
  <si>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</si>
  <si>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</si>
  <si>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</si>
  <si>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</si>
  <si>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</si>
  <si>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</si>
  <si>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</si>
  <si>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</si>
  <si>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</si>
  <si>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</si>
  <si>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</si>
  <si>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</si>
  <si>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</si>
  <si>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</si>
  <si>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</si>
  <si>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</si>
  <si>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№5 от 27.07.2016</t>
  </si>
  <si>
    <t>договор №4 от 17.07.2017</t>
  </si>
  <si>
    <t xml:space="preserve">Предельный объем обязательств по муниципальным гарантиям (ст.15 п.1 от 25.12.2017г. №254 решения Собрания депутатов Лихославльского района "О бюджете муниципального образования "Лихославльский район" на 2018 год и плановый период 2019 и 2020 годов") </t>
  </si>
  <si>
    <t xml:space="preserve">Верхний предел муниципального долга на 01.01.2019г. (ст.15 п.1 от 25.12.2017г. №254 решения Собрания депутатов Лихославльского района "О бюджете муниципального образования "Лихославльский район" на 2018 год и плановый период 2019 и 2020 годов") </t>
  </si>
  <si>
    <t>по состоянию на 01 апреля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</si>
</sst>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1" sqref="P11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8" t="s">
        <v>27</v>
      </c>
      <c r="O1" s="58"/>
      <c r="P1" s="58"/>
      <c r="Q1" s="58"/>
    </row>
    <row r="2" spans="1:17" ht="38.25" customHeight="1" x14ac:dyDescent="0.3">
      <c r="N2" s="59" t="s">
        <v>28</v>
      </c>
      <c r="O2" s="59"/>
      <c r="P2" s="59"/>
      <c r="Q2" s="59"/>
    </row>
    <row r="3" spans="1:17" s="24" customFormat="1" ht="26.25" x14ac:dyDescent="0.4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 x14ac:dyDescent="0.4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 x14ac:dyDescent="0.45">
      <c r="A5" s="63" t="s">
        <v>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 x14ac:dyDescent="0.25">
      <c r="A6" s="65" t="s">
        <v>3</v>
      </c>
      <c r="B6" s="61" t="s">
        <v>0</v>
      </c>
      <c r="C6" s="61"/>
      <c r="D6" s="61" t="s">
        <v>32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 x14ac:dyDescent="0.25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H11+H10</f>
        <v>24500000</v>
      </c>
      <c r="I9" s="18">
        <f>I11+I10</f>
        <v>24500000</v>
      </c>
      <c r="J9" s="18">
        <f>J10</f>
        <v>0</v>
      </c>
      <c r="K9" s="18">
        <f t="shared" ref="K9:M9" si="0">K10</f>
        <v>0</v>
      </c>
      <c r="L9" s="18">
        <f t="shared" si="0"/>
        <v>0</v>
      </c>
      <c r="M9" s="18">
        <f t="shared" si="0"/>
        <v>0</v>
      </c>
      <c r="N9" s="18">
        <f>N11+N10</f>
        <v>0</v>
      </c>
      <c r="O9" s="18">
        <f>O11+O10</f>
        <v>0</v>
      </c>
      <c r="P9" s="18">
        <f>P11+P10</f>
        <v>69910.95</v>
      </c>
      <c r="Q9" s="18">
        <f>Q10+Q11</f>
        <v>676940.21</v>
      </c>
    </row>
    <row r="10" spans="1:17" s="7" customFormat="1" ht="69.75" customHeight="1" x14ac:dyDescent="0.25">
      <c r="A10" s="19" t="s">
        <v>38</v>
      </c>
      <c r="B10" s="43" t="s">
        <v>41</v>
      </c>
      <c r="C10" s="44"/>
      <c r="D10" s="20">
        <v>1</v>
      </c>
      <c r="E10" s="22">
        <v>42578</v>
      </c>
      <c r="F10" s="22">
        <v>43459</v>
      </c>
      <c r="G10" s="23" t="s">
        <v>33</v>
      </c>
      <c r="H10" s="18">
        <v>12000000</v>
      </c>
      <c r="I10" s="18">
        <v>12000000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35671.23+32219.18</f>
        <v>67890.41</v>
      </c>
      <c r="Q10" s="37">
        <f>601311.46+P10</f>
        <v>669201.87</v>
      </c>
    </row>
    <row r="11" spans="1:17" s="7" customFormat="1" ht="69.75" customHeight="1" x14ac:dyDescent="0.25">
      <c r="A11" s="19" t="s">
        <v>36</v>
      </c>
      <c r="B11" s="43" t="s">
        <v>42</v>
      </c>
      <c r="C11" s="44"/>
      <c r="D11" s="20">
        <v>1</v>
      </c>
      <c r="E11" s="38">
        <v>42933</v>
      </c>
      <c r="F11" s="22">
        <v>43824</v>
      </c>
      <c r="G11" s="23" t="s">
        <v>33</v>
      </c>
      <c r="H11" s="18">
        <v>12500000</v>
      </c>
      <c r="I11" s="18">
        <v>12500000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1061.64+958.9</f>
        <v>2020.54</v>
      </c>
      <c r="Q11" s="37">
        <f>5717.8+P11</f>
        <v>7738.34</v>
      </c>
    </row>
    <row r="12" spans="1:17" s="7" customFormat="1" ht="76.5" customHeight="1" x14ac:dyDescent="0.25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3" t="s">
        <v>11</v>
      </c>
      <c r="C13" s="44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3" t="s">
        <v>20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 x14ac:dyDescent="0.25">
      <c r="A15" s="13"/>
      <c r="B15" s="52" t="s">
        <v>43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3" t="s">
        <v>12</v>
      </c>
      <c r="C16" s="44"/>
      <c r="D16" s="26"/>
      <c r="E16" s="26">
        <v>0</v>
      </c>
      <c r="F16" s="26">
        <v>0</v>
      </c>
      <c r="G16" s="27">
        <v>0</v>
      </c>
      <c r="H16" s="25">
        <f>H9+H12</f>
        <v>24500000</v>
      </c>
      <c r="I16" s="25">
        <f>I9+I12</f>
        <v>24500000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69910.95</v>
      </c>
      <c r="Q16" s="31">
        <f>Q12+Q9</f>
        <v>676940.21</v>
      </c>
    </row>
    <row r="17" spans="1:19" s="7" customFormat="1" ht="74.25" customHeight="1" x14ac:dyDescent="0.25">
      <c r="A17" s="15"/>
      <c r="B17" s="40" t="s">
        <v>44</v>
      </c>
      <c r="C17" s="41"/>
      <c r="D17" s="41"/>
      <c r="E17" s="41"/>
      <c r="F17" s="41"/>
      <c r="G17" s="41"/>
      <c r="H17" s="41"/>
      <c r="I17" s="42">
        <v>12500000</v>
      </c>
      <c r="J17" s="42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45" t="s">
        <v>13</v>
      </c>
      <c r="C18" s="4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-12000000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47" t="s">
        <v>39</v>
      </c>
      <c r="C21" s="47"/>
      <c r="D21" s="47"/>
      <c r="E21" s="47"/>
      <c r="F21" s="47"/>
      <c r="G21" s="47"/>
      <c r="N21" s="3" t="s">
        <v>40</v>
      </c>
    </row>
    <row r="22" spans="1:19" s="3" customFormat="1" ht="21.75" customHeight="1" x14ac:dyDescent="0.25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39"/>
      <c r="M22" s="39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47" t="s">
        <v>35</v>
      </c>
      <c r="C23" s="47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2017-12-05T08:49:33Z</cp:lastPrinted>
  <dcterms:created xsi:type="dcterms:W3CDTF">2009-10-03T16:38:36Z</dcterms:created>
  <dcterms:modified xsi:type="dcterms:W3CDTF">2018-04-05T08:11:38Z</dcterms:modified>
</cp:coreProperties>
</file>